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C.NIIGATA.Jr\"/>
    </mc:Choice>
  </mc:AlternateContent>
  <xr:revisionPtr revIDLastSave="0" documentId="8_{8DDEEF11-5E9C-4963-BF45-95DA23492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要項" sheetId="1" r:id="rId1"/>
    <sheet name="予選リーグ" sheetId="4" r:id="rId2"/>
    <sheet name="各トーナメント" sheetId="5" r:id="rId3"/>
    <sheet name="参加チーム" sheetId="2" r:id="rId4"/>
  </sheets>
  <definedNames>
    <definedName name="_xlnm.Print_Area" localSheetId="2">各トーナメント!$A$1:$AX$52</definedName>
    <definedName name="_xlnm.Print_Area" localSheetId="0">要項!$A$1:$J$43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3" i="5" l="1"/>
  <c r="R29" i="5"/>
  <c r="J29" i="5"/>
  <c r="R51" i="5" l="1"/>
  <c r="J51" i="5"/>
  <c r="AL36" i="5"/>
  <c r="AD36" i="5"/>
  <c r="R36" i="5"/>
  <c r="J36" i="5"/>
  <c r="AL35" i="5"/>
  <c r="AD35" i="5"/>
  <c r="R35" i="5"/>
  <c r="J35" i="5"/>
  <c r="AL33" i="5"/>
  <c r="AL32" i="5"/>
  <c r="AD32" i="5"/>
  <c r="R32" i="5"/>
  <c r="J32" i="5"/>
  <c r="AL31" i="5"/>
  <c r="AD31" i="5"/>
  <c r="R31" i="5"/>
  <c r="J31" i="5"/>
  <c r="AL29" i="5"/>
  <c r="AD29" i="5"/>
  <c r="AL28" i="5"/>
  <c r="AD28" i="5"/>
  <c r="R28" i="5"/>
  <c r="J28" i="5"/>
  <c r="AL27" i="5"/>
  <c r="AD27" i="5"/>
  <c r="R27" i="5"/>
  <c r="J27" i="5"/>
  <c r="N49" i="4"/>
  <c r="L49" i="4"/>
  <c r="F49" i="4"/>
  <c r="C49" i="4"/>
  <c r="N48" i="4"/>
  <c r="L48" i="4"/>
  <c r="F48" i="4"/>
  <c r="C48" i="4"/>
  <c r="N47" i="4"/>
  <c r="L47" i="4"/>
  <c r="F47" i="4"/>
  <c r="C47" i="4"/>
  <c r="N46" i="4"/>
  <c r="L46" i="4"/>
  <c r="F46" i="4"/>
  <c r="C46" i="4"/>
  <c r="N45" i="4"/>
  <c r="L45" i="4"/>
  <c r="F45" i="4"/>
  <c r="C45" i="4"/>
  <c r="N44" i="4"/>
  <c r="L44" i="4"/>
  <c r="F44" i="4"/>
  <c r="C44" i="4"/>
  <c r="C36" i="4"/>
  <c r="N34" i="4"/>
  <c r="I34" i="4"/>
  <c r="N32" i="4"/>
  <c r="M32" i="4"/>
  <c r="I32" i="4"/>
  <c r="F32" i="4"/>
  <c r="I31" i="4"/>
  <c r="F31" i="4"/>
  <c r="C31" i="4"/>
  <c r="N27" i="4"/>
  <c r="N25" i="4"/>
  <c r="C25" i="4"/>
  <c r="L25" i="4" s="1"/>
  <c r="I25" i="4"/>
  <c r="N23" i="4"/>
  <c r="M23" i="4"/>
  <c r="I23" i="4"/>
  <c r="F23" i="4"/>
  <c r="I22" i="4"/>
  <c r="F22" i="4"/>
  <c r="C22" i="4"/>
  <c r="M18" i="4"/>
  <c r="N16" i="4"/>
  <c r="I16" i="4"/>
  <c r="N14" i="4"/>
  <c r="M14" i="4"/>
  <c r="I14" i="4"/>
  <c r="F14" i="4"/>
  <c r="I13" i="4"/>
  <c r="F13" i="4"/>
  <c r="C13" i="4"/>
  <c r="N9" i="4"/>
  <c r="N7" i="4"/>
  <c r="M7" i="4"/>
  <c r="I7" i="4"/>
  <c r="N5" i="4"/>
  <c r="M5" i="4"/>
  <c r="I5" i="4"/>
  <c r="L5" i="4" s="1"/>
  <c r="F5" i="4"/>
  <c r="I4" i="4"/>
  <c r="F4" i="4"/>
  <c r="C4" i="4"/>
  <c r="N36" i="4" l="1"/>
  <c r="C34" i="4"/>
  <c r="L34" i="4" s="1"/>
  <c r="L14" i="4"/>
  <c r="F27" i="4"/>
  <c r="F18" i="4"/>
  <c r="O5" i="4"/>
  <c r="C27" i="4"/>
  <c r="M16" i="4"/>
  <c r="O16" i="4" s="1"/>
  <c r="C16" i="4"/>
  <c r="C18" i="4"/>
  <c r="M9" i="4"/>
  <c r="O9" i="4" s="1"/>
  <c r="O14" i="4"/>
  <c r="F36" i="4"/>
  <c r="L36" i="4"/>
  <c r="M36" i="4"/>
  <c r="O36" i="4" s="1"/>
  <c r="O32" i="4"/>
  <c r="L32" i="4"/>
  <c r="M34" i="4"/>
  <c r="O34" i="4" s="1"/>
  <c r="M27" i="4"/>
  <c r="O27" i="4" s="1"/>
  <c r="O23" i="4"/>
  <c r="L23" i="4"/>
  <c r="M25" i="4"/>
  <c r="O25" i="4" s="1"/>
  <c r="L16" i="4"/>
  <c r="F9" i="4"/>
  <c r="O7" i="4"/>
  <c r="C7" i="4"/>
  <c r="L7" i="4" s="1"/>
  <c r="C9" i="4"/>
  <c r="N18" i="4"/>
  <c r="O18" i="4" s="1"/>
  <c r="L27" i="4" l="1"/>
  <c r="L18" i="4"/>
  <c r="L9" i="4"/>
  <c r="P32" i="4"/>
  <c r="P34" i="4"/>
  <c r="P36" i="4"/>
  <c r="P27" i="4"/>
  <c r="P23" i="4"/>
  <c r="P25" i="4"/>
</calcChain>
</file>

<file path=xl/sharedStrings.xml><?xml version="1.0" encoding="utf-8"?>
<sst xmlns="http://schemas.openxmlformats.org/spreadsheetml/2006/main" count="289" uniqueCount="174">
  <si>
    <t>受　　付　　　　</t>
    <rPh sb="0" eb="1">
      <t>ウケ</t>
    </rPh>
    <rPh sb="3" eb="4">
      <t>ツキ</t>
    </rPh>
    <phoneticPr fontId="3"/>
  </si>
  <si>
    <t>試合開始　　　　　　</t>
    <rPh sb="0" eb="2">
      <t>シアイ</t>
    </rPh>
    <rPh sb="2" eb="4">
      <t>カイシ</t>
    </rPh>
    <phoneticPr fontId="3"/>
  </si>
  <si>
    <t>　　　　　　　　及び大会特別ルールによる。</t>
    <rPh sb="8" eb="9">
      <t>オヨ</t>
    </rPh>
    <rPh sb="10" eb="12">
      <t>タイカイ</t>
    </rPh>
    <rPh sb="12" eb="14">
      <t>トクベツ</t>
    </rPh>
    <phoneticPr fontId="3"/>
  </si>
  <si>
    <t>・順　　位　―　リーグ戦　　</t>
    <rPh sb="1" eb="2">
      <t>ジュン</t>
    </rPh>
    <rPh sb="4" eb="5">
      <t>イ</t>
    </rPh>
    <rPh sb="11" eb="12">
      <t>セン</t>
    </rPh>
    <phoneticPr fontId="3"/>
  </si>
  <si>
    <t>①　勝点　勝‐３　分-１　負-０</t>
    <rPh sb="2" eb="3">
      <t>カチ</t>
    </rPh>
    <rPh sb="3" eb="4">
      <t>テン</t>
    </rPh>
    <rPh sb="5" eb="6">
      <t>カチ</t>
    </rPh>
    <rPh sb="9" eb="10">
      <t>ワ</t>
    </rPh>
    <rPh sb="13" eb="14">
      <t>マケ</t>
    </rPh>
    <phoneticPr fontId="3"/>
  </si>
  <si>
    <t>②　得失点差</t>
    <rPh sb="2" eb="5">
      <t>トクシッテン</t>
    </rPh>
    <rPh sb="5" eb="6">
      <t>サ</t>
    </rPh>
    <phoneticPr fontId="3"/>
  </si>
  <si>
    <t>③　総得点</t>
    <rPh sb="2" eb="5">
      <t>ソウトクテン</t>
    </rPh>
    <phoneticPr fontId="3"/>
  </si>
  <si>
    <t>④　対戦の勝者</t>
    <rPh sb="2" eb="4">
      <t>タイセン</t>
    </rPh>
    <rPh sb="5" eb="7">
      <t>ショウシャ</t>
    </rPh>
    <phoneticPr fontId="3"/>
  </si>
  <si>
    <t>優秀選手（各チーム１名）に記念品を贈呈</t>
    <phoneticPr fontId="2"/>
  </si>
  <si>
    <t>　　　大　会　要　項</t>
    <rPh sb="3" eb="4">
      <t>ダイ</t>
    </rPh>
    <rPh sb="5" eb="6">
      <t>カイ</t>
    </rPh>
    <rPh sb="7" eb="8">
      <t>カナメ</t>
    </rPh>
    <rPh sb="9" eb="10">
      <t>コウ</t>
    </rPh>
    <phoneticPr fontId="3"/>
  </si>
  <si>
    <t>Ａブロック</t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</si>
  <si>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</si>
  <si>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</si>
  <si>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</si>
  <si>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4">
      <t>トクシッテンサ</t>
    </rPh>
    <phoneticPr fontId="3"/>
  </si>
  <si>
    <t>順位</t>
    <rPh sb="0" eb="2">
      <t>ジュンイ</t>
    </rPh>
    <phoneticPr fontId="3"/>
  </si>
  <si>
    <t>①</t>
    <phoneticPr fontId="3"/>
  </si>
  <si>
    <t>－</t>
    <phoneticPr fontId="3"/>
  </si>
  <si>
    <t>②</t>
    <phoneticPr fontId="3"/>
  </si>
  <si>
    <t>③</t>
    <phoneticPr fontId="3"/>
  </si>
  <si>
    <t>Ｂブロック</t>
    <phoneticPr fontId="3"/>
  </si>
  <si>
    <t>④</t>
    <phoneticPr fontId="3"/>
  </si>
  <si>
    <t>－</t>
    <phoneticPr fontId="3"/>
  </si>
  <si>
    <t>⑤</t>
    <phoneticPr fontId="3"/>
  </si>
  <si>
    <t>－</t>
    <phoneticPr fontId="3"/>
  </si>
  <si>
    <t>⑥</t>
    <phoneticPr fontId="3"/>
  </si>
  <si>
    <t>Ｃブロック</t>
    <phoneticPr fontId="3"/>
  </si>
  <si>
    <t>⑦</t>
    <phoneticPr fontId="3"/>
  </si>
  <si>
    <t>－</t>
    <phoneticPr fontId="3"/>
  </si>
  <si>
    <t>⑧</t>
    <phoneticPr fontId="3"/>
  </si>
  <si>
    <t>⑨</t>
    <phoneticPr fontId="3"/>
  </si>
  <si>
    <t>Ｄブロック</t>
    <phoneticPr fontId="3"/>
  </si>
  <si>
    <t>⑩</t>
    <phoneticPr fontId="3"/>
  </si>
  <si>
    <t>⑪</t>
    <phoneticPr fontId="3"/>
  </si>
  <si>
    <t>⑫</t>
    <phoneticPr fontId="3"/>
  </si>
  <si>
    <t>対　戦</t>
    <rPh sb="0" eb="1">
      <t>タイ</t>
    </rPh>
    <rPh sb="2" eb="3">
      <t>セン</t>
    </rPh>
    <phoneticPr fontId="3"/>
  </si>
  <si>
    <t>審　　判</t>
    <rPh sb="0" eb="1">
      <t>シン</t>
    </rPh>
    <rPh sb="3" eb="4">
      <t>ハン</t>
    </rPh>
    <phoneticPr fontId="3"/>
  </si>
  <si>
    <t>審　判</t>
    <rPh sb="0" eb="1">
      <t>シン</t>
    </rPh>
    <rPh sb="2" eb="3">
      <t>ハン</t>
    </rPh>
    <phoneticPr fontId="3"/>
  </si>
  <si>
    <t>-</t>
    <phoneticPr fontId="3"/>
  </si>
  <si>
    <t>決勝トーナメント</t>
    <rPh sb="0" eb="2">
      <t>ケッショウ</t>
    </rPh>
    <phoneticPr fontId="3"/>
  </si>
  <si>
    <t>決勝</t>
    <rPh sb="0" eb="2">
      <t>ケッショウ</t>
    </rPh>
    <phoneticPr fontId="3"/>
  </si>
  <si>
    <t>PK</t>
    <phoneticPr fontId="3"/>
  </si>
  <si>
    <t>Ｃ３</t>
    <phoneticPr fontId="3"/>
  </si>
  <si>
    <t>Ｄ３</t>
    <phoneticPr fontId="3"/>
  </si>
  <si>
    <t>Ｃ２</t>
    <phoneticPr fontId="3"/>
  </si>
  <si>
    <t>Ｄ２</t>
    <phoneticPr fontId="3"/>
  </si>
  <si>
    <t>Ｂ１</t>
    <phoneticPr fontId="3"/>
  </si>
  <si>
    <t>Ｃ１</t>
    <phoneticPr fontId="3"/>
  </si>
  <si>
    <t>３位決定戦</t>
    <rPh sb="1" eb="2">
      <t>イ</t>
    </rPh>
    <rPh sb="2" eb="5">
      <t>ケッテイセン</t>
    </rPh>
    <phoneticPr fontId="3"/>
  </si>
  <si>
    <t>開始時間</t>
    <rPh sb="0" eb="2">
      <t>カイシ</t>
    </rPh>
    <rPh sb="2" eb="4">
      <t>ジカン</t>
    </rPh>
    <phoneticPr fontId="3"/>
  </si>
  <si>
    <t>審判</t>
    <rPh sb="0" eb="2">
      <t>シンパン</t>
    </rPh>
    <phoneticPr fontId="3"/>
  </si>
  <si>
    <t>Ａ３位</t>
    <rPh sb="2" eb="3">
      <t>イ</t>
    </rPh>
    <phoneticPr fontId="3"/>
  </si>
  <si>
    <t>－</t>
    <phoneticPr fontId="3"/>
  </si>
  <si>
    <t>Ｂ３位</t>
    <rPh sb="2" eb="3">
      <t>イ</t>
    </rPh>
    <phoneticPr fontId="3"/>
  </si>
  <si>
    <t>Ｃ３位</t>
    <rPh sb="2" eb="3">
      <t>イ</t>
    </rPh>
    <phoneticPr fontId="3"/>
  </si>
  <si>
    <t>Ｄ３位</t>
    <rPh sb="2" eb="3">
      <t>イ</t>
    </rPh>
    <phoneticPr fontId="3"/>
  </si>
  <si>
    <t>Ⅰ</t>
    <phoneticPr fontId="3"/>
  </si>
  <si>
    <t>Ａ２位</t>
    <rPh sb="2" eb="3">
      <t>イ</t>
    </rPh>
    <phoneticPr fontId="3"/>
  </si>
  <si>
    <t>Ｂ２位</t>
    <rPh sb="2" eb="3">
      <t>イ</t>
    </rPh>
    <phoneticPr fontId="3"/>
  </si>
  <si>
    <t>Ｃ２位</t>
    <rPh sb="2" eb="3">
      <t>イ</t>
    </rPh>
    <phoneticPr fontId="3"/>
  </si>
  <si>
    <t>Ｄ２位</t>
    <rPh sb="2" eb="3">
      <t>イ</t>
    </rPh>
    <phoneticPr fontId="3"/>
  </si>
  <si>
    <t>Ⅱ</t>
    <phoneticPr fontId="3"/>
  </si>
  <si>
    <t>Ａ１位</t>
    <rPh sb="2" eb="3">
      <t>イ</t>
    </rPh>
    <phoneticPr fontId="3"/>
  </si>
  <si>
    <t>Ｂ１位</t>
    <rPh sb="2" eb="3">
      <t>イ</t>
    </rPh>
    <phoneticPr fontId="3"/>
  </si>
  <si>
    <t>Ｃ１位</t>
    <rPh sb="2" eb="3">
      <t>イ</t>
    </rPh>
    <phoneticPr fontId="3"/>
  </si>
  <si>
    <t>Ｄ１位</t>
    <rPh sb="2" eb="3">
      <t>イ</t>
    </rPh>
    <phoneticPr fontId="3"/>
  </si>
  <si>
    <t>Ⅲ</t>
    <phoneticPr fontId="3"/>
  </si>
  <si>
    <t>Ⅰ勝者</t>
    <rPh sb="1" eb="3">
      <t>ショウシャ</t>
    </rPh>
    <phoneticPr fontId="3"/>
  </si>
  <si>
    <t>Ⅰ敗者</t>
    <rPh sb="1" eb="3">
      <t>ハイシャ</t>
    </rPh>
    <phoneticPr fontId="3"/>
  </si>
  <si>
    <t>Ⅰ敗者</t>
    <phoneticPr fontId="3"/>
  </si>
  <si>
    <t>Ⅳ</t>
    <phoneticPr fontId="3"/>
  </si>
  <si>
    <t>Ⅱ勝者</t>
    <rPh sb="1" eb="3">
      <t>ショウシャ</t>
    </rPh>
    <phoneticPr fontId="3"/>
  </si>
  <si>
    <t>Ⅱ敗者</t>
    <phoneticPr fontId="3"/>
  </si>
  <si>
    <t>Ⅴ</t>
    <phoneticPr fontId="3"/>
  </si>
  <si>
    <t>－</t>
    <phoneticPr fontId="3"/>
  </si>
  <si>
    <t>決勝戦</t>
    <rPh sb="0" eb="3">
      <t>ケッショウセン</t>
    </rPh>
    <phoneticPr fontId="3"/>
  </si>
  <si>
    <t>Ⅵ</t>
    <phoneticPr fontId="3"/>
  </si>
  <si>
    <t>Ⅲ勝者</t>
    <rPh sb="1" eb="3">
      <t>ショウシャ</t>
    </rPh>
    <phoneticPr fontId="3"/>
  </si>
  <si>
    <t>Ⅲ敗者</t>
    <phoneticPr fontId="3"/>
  </si>
  <si>
    <t>－</t>
    <phoneticPr fontId="3"/>
  </si>
  <si>
    <t>Ⅳ Aｺｰﾄ</t>
    <phoneticPr fontId="3"/>
  </si>
  <si>
    <t>Ⅵ Aｺｰﾄ</t>
    <phoneticPr fontId="3"/>
  </si>
  <si>
    <t>Ⅳ Bｺｰﾄ</t>
    <phoneticPr fontId="3"/>
  </si>
  <si>
    <t>Ⅴ Bｺｰﾄ</t>
    <phoneticPr fontId="3"/>
  </si>
  <si>
    <t>Ⅵ Bｺｰﾄ</t>
    <phoneticPr fontId="3"/>
  </si>
  <si>
    <t>予　選　リ　ー　グ</t>
    <rPh sb="0" eb="1">
      <t>ヨ</t>
    </rPh>
    <rPh sb="2" eb="3">
      <t>セン</t>
    </rPh>
    <phoneticPr fontId="3"/>
  </si>
  <si>
    <t>Ｕー１２（６年生以下）　１２チーム</t>
    <rPh sb="6" eb="7">
      <t>ネン</t>
    </rPh>
    <rPh sb="7" eb="8">
      <t>セイ</t>
    </rPh>
    <rPh sb="8" eb="10">
      <t>イカ</t>
    </rPh>
    <phoneticPr fontId="3"/>
  </si>
  <si>
    <t>トーナメント（各チーム４試合を行う）</t>
    <rPh sb="15" eb="16">
      <t>オコナ</t>
    </rPh>
    <phoneticPr fontId="2"/>
  </si>
  <si>
    <t>　　　　　　　　ランニングタイムとする</t>
    <phoneticPr fontId="2"/>
  </si>
  <si>
    <t>Ⅰ Aｺｰﾄ</t>
    <phoneticPr fontId="3"/>
  </si>
  <si>
    <t>Ⅲ Aｺｰﾄ</t>
    <phoneticPr fontId="3"/>
  </si>
  <si>
    <t>Ⅲ Bｺｰﾄ</t>
    <phoneticPr fontId="3"/>
  </si>
  <si>
    <t>Ⅴ Aｺｰﾄ</t>
    <phoneticPr fontId="3"/>
  </si>
  <si>
    <t>Ⅰ Bｺｰﾄ</t>
    <phoneticPr fontId="3"/>
  </si>
  <si>
    <t>Ⅱ Aｺｰﾄ</t>
    <phoneticPr fontId="3"/>
  </si>
  <si>
    <t>Ⅱ Bｺｰﾄ</t>
    <phoneticPr fontId="3"/>
  </si>
  <si>
    <t>Ａ３</t>
    <phoneticPr fontId="3"/>
  </si>
  <si>
    <t>Ｂ３</t>
    <phoneticPr fontId="3"/>
  </si>
  <si>
    <t>Ａ２</t>
    <phoneticPr fontId="3"/>
  </si>
  <si>
    <t>Ｂ２</t>
    <phoneticPr fontId="3"/>
  </si>
  <si>
    <t>Ａ１</t>
    <phoneticPr fontId="3"/>
  </si>
  <si>
    <t>Ｄ１</t>
    <phoneticPr fontId="3"/>
  </si>
  <si>
    <t>朝日サッカー少年団</t>
    <rPh sb="0" eb="2">
      <t>アサヒ</t>
    </rPh>
    <rPh sb="6" eb="9">
      <t>ショウネンダン</t>
    </rPh>
    <phoneticPr fontId="2"/>
  </si>
  <si>
    <t>南浜ダッシャーズ</t>
    <rPh sb="0" eb="2">
      <t>ミナミハマ</t>
    </rPh>
    <phoneticPr fontId="2"/>
  </si>
  <si>
    <t>頸北FCリベルタ</t>
    <rPh sb="0" eb="2">
      <t>ケイホク</t>
    </rPh>
    <phoneticPr fontId="2"/>
  </si>
  <si>
    <t>南万代FC</t>
    <rPh sb="0" eb="3">
      <t>ミナミバンダイ</t>
    </rPh>
    <phoneticPr fontId="2"/>
  </si>
  <si>
    <t>FC聖籠</t>
    <rPh sb="2" eb="4">
      <t>セイロウ</t>
    </rPh>
    <phoneticPr fontId="2"/>
  </si>
  <si>
    <t>2022チャレンジカップU-12</t>
    <phoneticPr fontId="3"/>
  </si>
  <si>
    <t>2022年9月23日（祝）</t>
    <rPh sb="4" eb="5">
      <t>ネン</t>
    </rPh>
    <rPh sb="6" eb="7">
      <t>ガツ</t>
    </rPh>
    <rPh sb="9" eb="10">
      <t>ヒ</t>
    </rPh>
    <rPh sb="11" eb="12">
      <t>シュク</t>
    </rPh>
    <phoneticPr fontId="3"/>
  </si>
  <si>
    <t>県立島見緑地公園ふるさと広場</t>
    <rPh sb="0" eb="2">
      <t>ケンリツ</t>
    </rPh>
    <rPh sb="2" eb="4">
      <t>シマミ</t>
    </rPh>
    <rPh sb="4" eb="8">
      <t>リョクチコウエン</t>
    </rPh>
    <rPh sb="12" eb="14">
      <t>ヒロバ</t>
    </rPh>
    <phoneticPr fontId="3"/>
  </si>
  <si>
    <t>代表者打合せ　　　</t>
    <rPh sb="0" eb="3">
      <t>ダイヒョウシャ</t>
    </rPh>
    <rPh sb="3" eb="5">
      <t>ウチアワ</t>
    </rPh>
    <phoneticPr fontId="3"/>
  </si>
  <si>
    <t>・競技規則　―　令和４年度JFAサッカー競技規則</t>
    <rPh sb="1" eb="3">
      <t>キョウギ</t>
    </rPh>
    <rPh sb="3" eb="5">
      <t>キソク</t>
    </rPh>
    <rPh sb="8" eb="10">
      <t>レイワ</t>
    </rPh>
    <rPh sb="11" eb="12">
      <t>ネン</t>
    </rPh>
    <rPh sb="20" eb="22">
      <t>キョウギ</t>
    </rPh>
    <phoneticPr fontId="3"/>
  </si>
  <si>
    <t>五十公野</t>
    <rPh sb="0" eb="4">
      <t>イジミノ</t>
    </rPh>
    <phoneticPr fontId="2"/>
  </si>
  <si>
    <t>試　合　時　間　（15-5-15）</t>
    <rPh sb="0" eb="1">
      <t>タメシ</t>
    </rPh>
    <rPh sb="2" eb="3">
      <t>ゴウ</t>
    </rPh>
    <rPh sb="4" eb="5">
      <t>ジ</t>
    </rPh>
    <rPh sb="6" eb="7">
      <t>アイダ</t>
    </rPh>
    <phoneticPr fontId="3"/>
  </si>
  <si>
    <t>Ａコート（南側）</t>
    <rPh sb="5" eb="6">
      <t>ミナミ</t>
    </rPh>
    <rPh sb="6" eb="7">
      <t>ガワ</t>
    </rPh>
    <phoneticPr fontId="3"/>
  </si>
  <si>
    <t>Ｂコート（北側）</t>
    <rPh sb="5" eb="7">
      <t>キタガワ</t>
    </rPh>
    <rPh sb="7" eb="8">
      <t>イリガワ</t>
    </rPh>
    <phoneticPr fontId="3"/>
  </si>
  <si>
    <t>決勝トーナメント（試合時間　１５－５－１５）</t>
    <rPh sb="0" eb="2">
      <t>ケッショウ</t>
    </rPh>
    <rPh sb="9" eb="11">
      <t>シアイ</t>
    </rPh>
    <rPh sb="11" eb="13">
      <t>ジカン</t>
    </rPh>
    <phoneticPr fontId="3"/>
  </si>
  <si>
    <t>１位～３位までトロフィー</t>
    <rPh sb="4" eb="5">
      <t>イ</t>
    </rPh>
    <phoneticPr fontId="3"/>
  </si>
  <si>
    <t>各順位トーナメント1位にトロフィー</t>
    <rPh sb="0" eb="1">
      <t>カク</t>
    </rPh>
    <rPh sb="1" eb="3">
      <t>ジュンイ</t>
    </rPh>
    <rPh sb="10" eb="11">
      <t>イ</t>
    </rPh>
    <phoneticPr fontId="2"/>
  </si>
  <si>
    <t>プレミアトーナメント</t>
    <phoneticPr fontId="2"/>
  </si>
  <si>
    <t>御免町</t>
    <rPh sb="0" eb="3">
      <t>ゴメンマチ</t>
    </rPh>
    <phoneticPr fontId="2"/>
  </si>
  <si>
    <t>フェニックストーナメント</t>
  </si>
  <si>
    <t>プレミア3位戦</t>
    <rPh sb="5" eb="6">
      <t>イ</t>
    </rPh>
    <rPh sb="6" eb="7">
      <t>セン</t>
    </rPh>
    <phoneticPr fontId="2"/>
  </si>
  <si>
    <t>フェニックス3位戦</t>
    <rPh sb="7" eb="9">
      <t>イセン</t>
    </rPh>
    <phoneticPr fontId="2"/>
  </si>
  <si>
    <t>プレミア決勝戦</t>
    <rPh sb="4" eb="6">
      <t>ケッショウ</t>
    </rPh>
    <rPh sb="6" eb="7">
      <t>セン</t>
    </rPh>
    <phoneticPr fontId="2"/>
  </si>
  <si>
    <t>フェニックス決勝戦</t>
    <rPh sb="6" eb="8">
      <t>ケッショウ</t>
    </rPh>
    <rPh sb="8" eb="9">
      <t>セン</t>
    </rPh>
    <phoneticPr fontId="2"/>
  </si>
  <si>
    <t>分水FC</t>
    <rPh sb="0" eb="2">
      <t>ブンスイ</t>
    </rPh>
    <phoneticPr fontId="2"/>
  </si>
  <si>
    <t>山の下アズーリ</t>
    <rPh sb="0" eb="1">
      <t>ヤマ</t>
    </rPh>
    <rPh sb="2" eb="3">
      <t>シタ</t>
    </rPh>
    <phoneticPr fontId="2"/>
  </si>
  <si>
    <t>村上市SS</t>
    <rPh sb="0" eb="2">
      <t>ムラカミ</t>
    </rPh>
    <rPh sb="2" eb="3">
      <t>シ</t>
    </rPh>
    <phoneticPr fontId="2"/>
  </si>
  <si>
    <t>新津SSS</t>
    <rPh sb="0" eb="2">
      <t>ニイツ</t>
    </rPh>
    <phoneticPr fontId="2"/>
  </si>
  <si>
    <t>FC.NIIGATA</t>
    <phoneticPr fontId="2"/>
  </si>
  <si>
    <t>五十公野FC</t>
    <rPh sb="0" eb="4">
      <t>イジミノ</t>
    </rPh>
    <phoneticPr fontId="2"/>
  </si>
  <si>
    <t>御免町小SC</t>
    <rPh sb="0" eb="3">
      <t>ゴメンマチ</t>
    </rPh>
    <rPh sb="3" eb="4">
      <t>ショウ</t>
    </rPh>
    <phoneticPr fontId="2"/>
  </si>
  <si>
    <t>　　　　　　　　決勝トーナメント１５－５－１５分</t>
    <rPh sb="8" eb="10">
      <t>ケッショウ</t>
    </rPh>
    <rPh sb="23" eb="24">
      <t>フン</t>
    </rPh>
    <phoneticPr fontId="2"/>
  </si>
  <si>
    <t>・試合時間　―　予選リーグ　　　１５－５－１５分</t>
    <rPh sb="1" eb="3">
      <t>シアイ</t>
    </rPh>
    <rPh sb="3" eb="5">
      <t>ジカン</t>
    </rPh>
    <rPh sb="8" eb="10">
      <t>ヨセン</t>
    </rPh>
    <phoneticPr fontId="3"/>
  </si>
  <si>
    <t>　　　　　　　　決勝トーナメント　延長なし即ＰＫ（3名）</t>
    <rPh sb="8" eb="10">
      <t>ケッショウ</t>
    </rPh>
    <rPh sb="17" eb="19">
      <t>エンチョウ</t>
    </rPh>
    <rPh sb="21" eb="22">
      <t>ソク</t>
    </rPh>
    <rPh sb="26" eb="27">
      <t>メイ</t>
    </rPh>
    <phoneticPr fontId="3"/>
  </si>
  <si>
    <t>⑤　抽選</t>
    <rPh sb="2" eb="4">
      <t>チュウセン</t>
    </rPh>
    <phoneticPr fontId="3"/>
  </si>
  <si>
    <t>・試合ベンチの日除けは各チームで準備下さい。</t>
    <rPh sb="1" eb="3">
      <t>シアイ</t>
    </rPh>
    <rPh sb="7" eb="9">
      <t>ヒヨ</t>
    </rPh>
    <rPh sb="11" eb="12">
      <t>カク</t>
    </rPh>
    <rPh sb="16" eb="18">
      <t>ジュンビ</t>
    </rPh>
    <rPh sb="18" eb="19">
      <t>クダ</t>
    </rPh>
    <phoneticPr fontId="2"/>
  </si>
  <si>
    <t>・コロナ対策とし参加者名簿を作成し一ヵ月保管ください。（提出不要）</t>
    <rPh sb="4" eb="6">
      <t>タイサク</t>
    </rPh>
    <rPh sb="8" eb="11">
      <t>サンカシャ</t>
    </rPh>
    <rPh sb="11" eb="13">
      <t>メイボ</t>
    </rPh>
    <rPh sb="14" eb="16">
      <t>サクセイ</t>
    </rPh>
    <rPh sb="17" eb="18">
      <t>イッ</t>
    </rPh>
    <rPh sb="19" eb="20">
      <t>ゲツ</t>
    </rPh>
    <rPh sb="20" eb="22">
      <t>ホカン</t>
    </rPh>
    <rPh sb="28" eb="32">
      <t>テイシュツフヨウ</t>
    </rPh>
    <phoneticPr fontId="2"/>
  </si>
  <si>
    <t>１チーム　５，０００円</t>
    <rPh sb="10" eb="11">
      <t>エン</t>
    </rPh>
    <phoneticPr fontId="3"/>
  </si>
  <si>
    <t>３チームで予選リーグ戦、各ブロック１位～３位チームによる</t>
    <rPh sb="5" eb="7">
      <t>ヨセン</t>
    </rPh>
    <rPh sb="10" eb="11">
      <t>セン</t>
    </rPh>
    <rPh sb="12" eb="13">
      <t>カク</t>
    </rPh>
    <rPh sb="18" eb="19">
      <t>イ</t>
    </rPh>
    <rPh sb="21" eb="22">
      <t>イ</t>
    </rPh>
    <phoneticPr fontId="3"/>
  </si>
  <si>
    <t>（決勝、フェニックス、プレミア）</t>
    <rPh sb="1" eb="3">
      <t>ケッショウ</t>
    </rPh>
    <phoneticPr fontId="2"/>
  </si>
  <si>
    <t>※　審判は1人制で行います。</t>
    <rPh sb="2" eb="4">
      <t>シンパン</t>
    </rPh>
    <rPh sb="6" eb="7">
      <t>ニン</t>
    </rPh>
    <rPh sb="7" eb="8">
      <t>セイ</t>
    </rPh>
    <rPh sb="9" eb="10">
      <t>オコナ</t>
    </rPh>
    <phoneticPr fontId="3"/>
  </si>
  <si>
    <t>・審判団は審判服着用</t>
    <rPh sb="1" eb="4">
      <t>シンパンダン</t>
    </rPh>
    <rPh sb="5" eb="10">
      <t>シンパンフクチャクヨウ</t>
    </rPh>
    <phoneticPr fontId="2"/>
  </si>
  <si>
    <t>表彰式　各トーナメント終了毎に本部前にて　　 　　　　　　　　　　</t>
    <rPh sb="0" eb="3">
      <t>ヒョウショウシキ</t>
    </rPh>
    <rPh sb="4" eb="5">
      <t>カク</t>
    </rPh>
    <rPh sb="11" eb="13">
      <t>シュウリョウ</t>
    </rPh>
    <rPh sb="13" eb="14">
      <t>ゴト</t>
    </rPh>
    <rPh sb="15" eb="17">
      <t>ホンブ</t>
    </rPh>
    <rPh sb="17" eb="18">
      <t>マエ</t>
    </rPh>
    <phoneticPr fontId="3"/>
  </si>
  <si>
    <t>朝日SS</t>
    <rPh sb="0" eb="2">
      <t>アサヒ</t>
    </rPh>
    <phoneticPr fontId="2"/>
  </si>
  <si>
    <t>頸北リベルタ</t>
    <rPh sb="0" eb="2">
      <t>ケイホク</t>
    </rPh>
    <phoneticPr fontId="2"/>
  </si>
  <si>
    <t>南万代</t>
    <rPh sb="0" eb="3">
      <t>ミナミバンダイ</t>
    </rPh>
    <phoneticPr fontId="2"/>
  </si>
  <si>
    <t>南浜</t>
    <rPh sb="0" eb="2">
      <t>ミナミハマ</t>
    </rPh>
    <phoneticPr fontId="2"/>
  </si>
  <si>
    <t>A1位</t>
    <rPh sb="2" eb="3">
      <t>イ</t>
    </rPh>
    <phoneticPr fontId="3"/>
  </si>
  <si>
    <t>B1位</t>
    <rPh sb="2" eb="3">
      <t>イ</t>
    </rPh>
    <phoneticPr fontId="3"/>
  </si>
  <si>
    <t>Ⅱ勝ち</t>
    <rPh sb="1" eb="2">
      <t>カ</t>
    </rPh>
    <phoneticPr fontId="2"/>
  </si>
  <si>
    <t>Ⅰ勝ち</t>
    <rPh sb="1" eb="2">
      <t>カ</t>
    </rPh>
    <phoneticPr fontId="2"/>
  </si>
  <si>
    <t>Ⅲ 勝ち</t>
    <rPh sb="2" eb="3">
      <t>カ</t>
    </rPh>
    <phoneticPr fontId="3"/>
  </si>
  <si>
    <t>Ⅳ 勝ち</t>
    <rPh sb="2" eb="3">
      <t>カ</t>
    </rPh>
    <phoneticPr fontId="3"/>
  </si>
  <si>
    <t>V 勝ち</t>
    <rPh sb="2" eb="3">
      <t>カ</t>
    </rPh>
    <phoneticPr fontId="3"/>
  </si>
  <si>
    <t>Ｖ 勝ち</t>
    <rPh sb="2" eb="3">
      <t>カ</t>
    </rPh>
    <phoneticPr fontId="3"/>
  </si>
  <si>
    <t>５．試合方法</t>
    <rPh sb="2" eb="4">
      <t>シアイ</t>
    </rPh>
    <rPh sb="4" eb="6">
      <t>ホウホウ</t>
    </rPh>
    <phoneticPr fontId="3"/>
  </si>
  <si>
    <t>８．大会規則</t>
    <rPh sb="2" eb="4">
      <t>タイカイ</t>
    </rPh>
    <rPh sb="4" eb="6">
      <t>キソク</t>
    </rPh>
    <phoneticPr fontId="3"/>
  </si>
  <si>
    <t>９．参 加 費</t>
    <rPh sb="2" eb="3">
      <t>サン</t>
    </rPh>
    <rPh sb="4" eb="5">
      <t>カ</t>
    </rPh>
    <rPh sb="6" eb="7">
      <t>ヒ</t>
    </rPh>
    <phoneticPr fontId="3"/>
  </si>
  <si>
    <t>１０．そ の 他</t>
    <rPh sb="7" eb="8">
      <t>タ</t>
    </rPh>
    <phoneticPr fontId="2"/>
  </si>
  <si>
    <t>１．主　催　　南浜ダッシャーズ</t>
    <rPh sb="2" eb="3">
      <t>オモ</t>
    </rPh>
    <rPh sb="4" eb="5">
      <t>サイ</t>
    </rPh>
    <rPh sb="7" eb="8">
      <t>ミナミ</t>
    </rPh>
    <rPh sb="8" eb="9">
      <t>ハマ</t>
    </rPh>
    <phoneticPr fontId="2"/>
  </si>
  <si>
    <t>２．期　日</t>
    <rPh sb="2" eb="3">
      <t>キ</t>
    </rPh>
    <rPh sb="4" eb="5">
      <t>ニチ</t>
    </rPh>
    <phoneticPr fontId="3"/>
  </si>
  <si>
    <t>３．会　場</t>
    <rPh sb="2" eb="3">
      <t>カイ</t>
    </rPh>
    <rPh sb="4" eb="5">
      <t>バ</t>
    </rPh>
    <phoneticPr fontId="3"/>
  </si>
  <si>
    <t>４．対　象</t>
    <rPh sb="2" eb="3">
      <t>タイ</t>
    </rPh>
    <rPh sb="4" eb="5">
      <t>ショウ</t>
    </rPh>
    <phoneticPr fontId="3"/>
  </si>
  <si>
    <t>６．表　彰</t>
    <rPh sb="2" eb="3">
      <t>ヒョウ</t>
    </rPh>
    <rPh sb="4" eb="5">
      <t>アキラ</t>
    </rPh>
    <phoneticPr fontId="3"/>
  </si>
  <si>
    <t>７．日　程</t>
    <rPh sb="2" eb="3">
      <t>ニチ</t>
    </rPh>
    <rPh sb="4" eb="5">
      <t>ホド</t>
    </rPh>
    <phoneticPr fontId="3"/>
  </si>
  <si>
    <t>FC山の下アズーリ</t>
    <rPh sb="2" eb="3">
      <t>ヤマ</t>
    </rPh>
    <rPh sb="4" eb="5">
      <t>シタ</t>
    </rPh>
    <phoneticPr fontId="2"/>
  </si>
  <si>
    <t>村上市サッカー少年団</t>
    <rPh sb="0" eb="2">
      <t>ムラカミ</t>
    </rPh>
    <rPh sb="2" eb="3">
      <t>シ</t>
    </rPh>
    <rPh sb="7" eb="10">
      <t>ショウネンダン</t>
    </rPh>
    <phoneticPr fontId="2"/>
  </si>
  <si>
    <t>FC五十公野</t>
    <rPh sb="2" eb="6">
      <t>イジミノ</t>
    </rPh>
    <phoneticPr fontId="2"/>
  </si>
  <si>
    <t>分水FCｊｒ</t>
    <rPh sb="0" eb="2">
      <t>ブンスイ</t>
    </rPh>
    <phoneticPr fontId="2"/>
  </si>
  <si>
    <t>新津サッカースポーツ少年団</t>
    <rPh sb="0" eb="2">
      <t>ニイツ</t>
    </rPh>
    <rPh sb="10" eb="13">
      <t>ショウネンダン</t>
    </rPh>
    <phoneticPr fontId="2"/>
  </si>
  <si>
    <t>御免町小サッカークラブ</t>
    <rPh sb="0" eb="3">
      <t>ゴメンマチ</t>
    </rPh>
    <rPh sb="3" eb="4">
      <t>ショウ</t>
    </rPh>
    <phoneticPr fontId="2"/>
  </si>
  <si>
    <t>南万代フットボールクラブ</t>
    <rPh sb="0" eb="3">
      <t>ミナミバンダイ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</si>
</sst>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20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HGS創英角ﾎﾟｯﾌﾟ体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DashDotDot">
        <color rgb="FFFF0000"/>
      </left>
      <right/>
      <top style="mediumDashDotDot">
        <color rgb="FFFF0000"/>
      </top>
      <bottom/>
      <diagonal/>
    </border>
    <border>
      <left/>
      <right/>
      <top style="mediumDashDotDot">
        <color rgb="FFFF0000"/>
      </top>
      <bottom/>
      <diagonal/>
    </border>
    <border>
      <left/>
      <right style="mediumDashDotDot">
        <color rgb="FFFF0000"/>
      </right>
      <top style="mediumDashDotDot">
        <color rgb="FFFF0000"/>
      </top>
      <bottom/>
      <diagonal/>
    </border>
    <border>
      <left style="mediumDashDotDot">
        <color rgb="FFFF0000"/>
      </left>
      <right/>
      <top/>
      <bottom/>
      <diagonal/>
    </border>
    <border>
      <left/>
      <right style="mediumDashDotDot">
        <color rgb="FFFF0000"/>
      </right>
      <top/>
      <bottom/>
      <diagonal/>
    </border>
    <border>
      <left style="mediumDashDotDot">
        <color rgb="FFFF0000"/>
      </left>
      <right/>
      <top/>
      <bottom style="mediumDashDotDot">
        <color rgb="FFFF0000"/>
      </bottom>
      <diagonal/>
    </border>
    <border>
      <left/>
      <right/>
      <top/>
      <bottom style="mediumDashDotDot">
        <color rgb="FFFF0000"/>
      </bottom>
      <diagonal/>
    </border>
    <border>
      <left/>
      <right style="mediumDashDotDot">
        <color rgb="FFFF0000"/>
      </right>
      <top/>
      <bottom style="mediumDashDotDot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>
      <alignment vertical="center"/>
    </xf>
    <xf numFmtId="0" fontId="9" fillId="0" borderId="1" xfId="1" applyFont="1" applyFill="1" applyBorder="1">
      <alignment vertical="center"/>
    </xf>
    <xf numFmtId="0" fontId="9" fillId="0" borderId="2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1" xfId="1" applyFont="1" applyFill="1" applyBorder="1">
      <alignment vertical="center"/>
    </xf>
    <xf numFmtId="0" fontId="7" fillId="0" borderId="12" xfId="1" applyFont="1" applyFill="1" applyBorder="1">
      <alignment vertical="center"/>
    </xf>
    <xf numFmtId="20" fontId="10" fillId="0" borderId="14" xfId="1" applyNumberFormat="1" applyFont="1" applyFill="1" applyBorder="1">
      <alignment vertical="center"/>
    </xf>
    <xf numFmtId="20" fontId="10" fillId="0" borderId="15" xfId="1" applyNumberFormat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vertical="center" shrinkToFit="1"/>
    </xf>
    <xf numFmtId="0" fontId="10" fillId="0" borderId="14" xfId="1" applyFont="1" applyFill="1" applyBorder="1" applyAlignment="1">
      <alignment vertical="center" shrinkToFit="1"/>
    </xf>
    <xf numFmtId="20" fontId="10" fillId="0" borderId="11" xfId="1" applyNumberFormat="1" applyFont="1" applyFill="1" applyBorder="1">
      <alignment vertical="center"/>
    </xf>
    <xf numFmtId="20" fontId="10" fillId="0" borderId="12" xfId="1" applyNumberFormat="1" applyFont="1" applyFill="1" applyBorder="1">
      <alignment vertical="center"/>
    </xf>
    <xf numFmtId="0" fontId="7" fillId="0" borderId="17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0" fillId="0" borderId="0" xfId="1" applyFont="1" applyFill="1" applyBorder="1">
      <alignment vertical="center"/>
    </xf>
    <xf numFmtId="0" fontId="5" fillId="0" borderId="0" xfId="1">
      <alignment vertical="center"/>
    </xf>
    <xf numFmtId="0" fontId="13" fillId="0" borderId="0" xfId="1" applyFont="1">
      <alignment vertical="center"/>
    </xf>
    <xf numFmtId="0" fontId="5" fillId="0" borderId="18" xfId="1" applyBorder="1">
      <alignment vertical="center"/>
    </xf>
    <xf numFmtId="0" fontId="5" fillId="0" borderId="19" xfId="1" applyBorder="1">
      <alignment vertical="center"/>
    </xf>
    <xf numFmtId="0" fontId="5" fillId="0" borderId="20" xfId="1" applyBorder="1">
      <alignment vertical="center"/>
    </xf>
    <xf numFmtId="0" fontId="5" fillId="0" borderId="21" xfId="1" applyBorder="1">
      <alignment vertical="center"/>
    </xf>
    <xf numFmtId="0" fontId="5" fillId="0" borderId="0" xfId="1" applyBorder="1">
      <alignment vertical="center"/>
    </xf>
    <xf numFmtId="0" fontId="5" fillId="0" borderId="22" xfId="1" applyBorder="1">
      <alignment vertical="center"/>
    </xf>
    <xf numFmtId="0" fontId="13" fillId="0" borderId="0" xfId="1" applyFont="1" applyAlignment="1">
      <alignment vertical="center" shrinkToFit="1"/>
    </xf>
    <xf numFmtId="0" fontId="5" fillId="0" borderId="0" xfId="1" applyAlignment="1">
      <alignment vertical="center" shrinkToFit="1"/>
    </xf>
    <xf numFmtId="0" fontId="5" fillId="0" borderId="0" xfId="1" applyBorder="1" applyAlignment="1">
      <alignment vertical="center" shrinkToFit="1"/>
    </xf>
    <xf numFmtId="0" fontId="5" fillId="0" borderId="22" xfId="1" applyBorder="1" applyAlignment="1">
      <alignment vertical="center" shrinkToFit="1"/>
    </xf>
    <xf numFmtId="0" fontId="13" fillId="0" borderId="0" xfId="1" applyFont="1" applyBorder="1">
      <alignment vertical="center"/>
    </xf>
    <xf numFmtId="0" fontId="5" fillId="0" borderId="0" xfId="1" applyBorder="1" applyAlignment="1">
      <alignment vertical="center"/>
    </xf>
    <xf numFmtId="0" fontId="5" fillId="0" borderId="23" xfId="1" applyBorder="1">
      <alignment vertical="center"/>
    </xf>
    <xf numFmtId="0" fontId="5" fillId="0" borderId="24" xfId="1" applyBorder="1">
      <alignment vertical="center"/>
    </xf>
    <xf numFmtId="0" fontId="5" fillId="0" borderId="25" xfId="1" applyBorder="1">
      <alignment vertical="center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>
      <alignment vertical="center"/>
    </xf>
    <xf numFmtId="0" fontId="11" fillId="0" borderId="6" xfId="1" applyFont="1" applyFill="1" applyBorder="1" applyAlignment="1">
      <alignment vertical="center" shrinkToFit="1"/>
    </xf>
    <xf numFmtId="0" fontId="11" fillId="0" borderId="15" xfId="1" applyFont="1" applyFill="1" applyBorder="1" applyAlignment="1">
      <alignment vertical="center" shrinkToFit="1"/>
    </xf>
    <xf numFmtId="0" fontId="11" fillId="0" borderId="12" xfId="1" applyFont="1" applyFill="1" applyBorder="1" applyAlignment="1">
      <alignment vertical="center" shrinkToFit="1"/>
    </xf>
    <xf numFmtId="0" fontId="10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shrinkToFit="1"/>
    </xf>
    <xf numFmtId="0" fontId="16" fillId="0" borderId="0" xfId="1" applyFont="1" applyFill="1" applyBorder="1">
      <alignment vertical="center"/>
    </xf>
    <xf numFmtId="0" fontId="5" fillId="0" borderId="0" xfId="1" applyBorder="1" applyAlignment="1">
      <alignment horizontal="center" vertical="center"/>
    </xf>
    <xf numFmtId="0" fontId="10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0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19" fillId="0" borderId="21" xfId="0" applyFont="1" applyBorder="1">
      <alignment vertical="center"/>
    </xf>
    <xf numFmtId="0" fontId="7" fillId="0" borderId="0" xfId="1" applyFont="1" applyBorder="1">
      <alignment vertical="center"/>
    </xf>
    <xf numFmtId="0" fontId="7" fillId="0" borderId="22" xfId="1" applyFont="1" applyBorder="1">
      <alignment vertical="center"/>
    </xf>
    <xf numFmtId="0" fontId="7" fillId="0" borderId="0" xfId="1" applyFont="1" applyAlignment="1">
      <alignment vertical="center"/>
    </xf>
    <xf numFmtId="0" fontId="0" fillId="0" borderId="16" xfId="0" applyBorder="1">
      <alignment vertical="center"/>
    </xf>
    <xf numFmtId="0" fontId="19" fillId="0" borderId="17" xfId="0" applyFont="1" applyBorder="1">
      <alignment vertical="center"/>
    </xf>
    <xf numFmtId="0" fontId="19" fillId="0" borderId="16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9" fillId="0" borderId="11" xfId="0" applyFont="1" applyBorder="1">
      <alignment vertical="center"/>
    </xf>
    <xf numFmtId="0" fontId="7" fillId="0" borderId="6" xfId="0" applyFont="1" applyBorder="1" applyAlignment="1">
      <alignment vertical="center" shrinkToFit="1"/>
    </xf>
    <xf numFmtId="0" fontId="19" fillId="0" borderId="1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vertical="center" shrinkToFit="1"/>
    </xf>
    <xf numFmtId="0" fontId="19" fillId="0" borderId="15" xfId="0" applyFont="1" applyBorder="1">
      <alignment vertical="center"/>
    </xf>
    <xf numFmtId="0" fontId="0" fillId="0" borderId="6" xfId="0" applyBorder="1">
      <alignment vertical="center"/>
    </xf>
    <xf numFmtId="0" fontId="5" fillId="0" borderId="15" xfId="1" applyBorder="1">
      <alignment vertical="center"/>
    </xf>
    <xf numFmtId="20" fontId="10" fillId="0" borderId="5" xfId="1" applyNumberFormat="1" applyFont="1" applyFill="1" applyBorder="1">
      <alignment vertical="center"/>
    </xf>
    <xf numFmtId="20" fontId="10" fillId="0" borderId="6" xfId="1" applyNumberFormat="1" applyFont="1" applyFill="1" applyBorder="1">
      <alignment vertical="center"/>
    </xf>
    <xf numFmtId="20" fontId="13" fillId="0" borderId="0" xfId="1" applyNumberFormat="1" applyFont="1">
      <alignment vertical="center"/>
    </xf>
    <xf numFmtId="0" fontId="5" fillId="0" borderId="14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20" fontId="5" fillId="0" borderId="14" xfId="1" applyNumberFormat="1" applyBorder="1" applyAlignment="1">
      <alignment horizontal="center" vertical="center"/>
    </xf>
    <xf numFmtId="20" fontId="4" fillId="0" borderId="0" xfId="0" applyNumberFormat="1" applyFont="1">
      <alignment vertical="center"/>
    </xf>
    <xf numFmtId="0" fontId="21" fillId="0" borderId="5" xfId="1" applyFont="1" applyFill="1" applyBorder="1" applyAlignment="1">
      <alignment vertical="center"/>
    </xf>
    <xf numFmtId="0" fontId="21" fillId="0" borderId="16" xfId="1" applyFont="1" applyFill="1" applyBorder="1" applyAlignment="1">
      <alignment horizontal="right" vertical="center"/>
    </xf>
    <xf numFmtId="0" fontId="21" fillId="0" borderId="16" xfId="1" applyFont="1" applyFill="1" applyBorder="1" applyAlignment="1">
      <alignment vertical="center"/>
    </xf>
    <xf numFmtId="0" fontId="7" fillId="0" borderId="14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vertical="center"/>
    </xf>
    <xf numFmtId="0" fontId="21" fillId="0" borderId="14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1" fillId="0" borderId="11" xfId="1" applyFont="1" applyFill="1" applyBorder="1" applyAlignment="1">
      <alignment vertical="center"/>
    </xf>
    <xf numFmtId="0" fontId="21" fillId="0" borderId="17" xfId="1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right" vertical="center"/>
    </xf>
    <xf numFmtId="0" fontId="23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17" xfId="1" applyFont="1" applyFill="1" applyBorder="1" applyAlignment="1">
      <alignment horizontal="left" vertical="center"/>
    </xf>
    <xf numFmtId="0" fontId="23" fillId="0" borderId="17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left" vertical="center"/>
    </xf>
    <xf numFmtId="0" fontId="21" fillId="0" borderId="14" xfId="1" applyFont="1" applyFill="1" applyBorder="1" applyAlignment="1">
      <alignment horizontal="left" vertical="center" shrinkToFit="1"/>
    </xf>
    <xf numFmtId="0" fontId="21" fillId="0" borderId="15" xfId="1" applyFont="1" applyFill="1" applyBorder="1" applyAlignment="1">
      <alignment horizontal="left" vertical="center" shrinkToFit="1"/>
    </xf>
    <xf numFmtId="0" fontId="21" fillId="0" borderId="11" xfId="1" applyFont="1" applyFill="1" applyBorder="1" applyAlignment="1">
      <alignment horizontal="left" vertical="center" shrinkToFit="1"/>
    </xf>
    <xf numFmtId="0" fontId="21" fillId="0" borderId="12" xfId="1" applyFont="1" applyFill="1" applyBorder="1" applyAlignment="1">
      <alignment horizontal="left" vertical="center" shrinkToFit="1"/>
    </xf>
    <xf numFmtId="0" fontId="24" fillId="0" borderId="0" xfId="0" applyFont="1">
      <alignment vertical="center"/>
    </xf>
    <xf numFmtId="0" fontId="11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11" fillId="0" borderId="0" xfId="1" applyFont="1" applyFill="1" applyAlignment="1">
      <alignment horizontal="left" vertical="center"/>
    </xf>
    <xf numFmtId="0" fontId="25" fillId="0" borderId="0" xfId="1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0" fillId="0" borderId="5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 shrinkToFit="1"/>
    </xf>
    <xf numFmtId="0" fontId="7" fillId="0" borderId="12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vertical="center" shrinkToFit="1"/>
    </xf>
    <xf numFmtId="0" fontId="10" fillId="0" borderId="3" xfId="1" applyFont="1" applyFill="1" applyBorder="1" applyAlignment="1">
      <alignment vertical="center" shrinkToFit="1"/>
    </xf>
    <xf numFmtId="0" fontId="10" fillId="0" borderId="2" xfId="1" applyFont="1" applyFill="1" applyBorder="1" applyAlignment="1">
      <alignment vertical="center" shrinkToFit="1"/>
    </xf>
    <xf numFmtId="0" fontId="6" fillId="0" borderId="0" xfId="1" applyFont="1" applyFill="1" applyAlignment="1">
      <alignment horizontal="center" vertical="center"/>
    </xf>
    <xf numFmtId="0" fontId="5" fillId="0" borderId="17" xfId="1" applyBorder="1" applyAlignment="1">
      <alignment horizontal="center" vertical="center" shrinkToFit="1"/>
    </xf>
    <xf numFmtId="0" fontId="5" fillId="0" borderId="12" xfId="1" applyBorder="1" applyAlignment="1">
      <alignment horizontal="center" vertical="center" shrinkToFit="1"/>
    </xf>
    <xf numFmtId="0" fontId="5" fillId="0" borderId="11" xfId="1" applyBorder="1" applyAlignment="1">
      <alignment horizontal="center" vertical="center" shrinkToFit="1"/>
    </xf>
    <xf numFmtId="0" fontId="5" fillId="0" borderId="5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20" fontId="5" fillId="0" borderId="11" xfId="1" applyNumberFormat="1" applyBorder="1" applyAlignment="1">
      <alignment horizontal="center" vertical="center"/>
    </xf>
    <xf numFmtId="20" fontId="5" fillId="0" borderId="17" xfId="1" applyNumberFormat="1" applyBorder="1" applyAlignment="1">
      <alignment horizontal="center" vertical="center"/>
    </xf>
    <xf numFmtId="20" fontId="5" fillId="0" borderId="12" xfId="1" applyNumberFormat="1" applyBorder="1" applyAlignment="1">
      <alignment horizontal="center" vertical="center"/>
    </xf>
    <xf numFmtId="0" fontId="5" fillId="0" borderId="5" xfId="1" applyBorder="1" applyAlignment="1">
      <alignment horizontal="center" vertical="center" wrapText="1" shrinkToFit="1"/>
    </xf>
    <xf numFmtId="0" fontId="5" fillId="0" borderId="16" xfId="1" applyBorder="1" applyAlignment="1">
      <alignment horizontal="center" vertical="center" wrapText="1" shrinkToFit="1"/>
    </xf>
    <xf numFmtId="0" fontId="5" fillId="0" borderId="6" xfId="1" applyBorder="1" applyAlignment="1">
      <alignment horizontal="center" vertical="center" wrapText="1" shrinkToFit="1"/>
    </xf>
    <xf numFmtId="0" fontId="5" fillId="0" borderId="14" xfId="1" applyBorder="1" applyAlignment="1">
      <alignment horizontal="center" vertical="center" wrapText="1" shrinkToFit="1"/>
    </xf>
    <xf numFmtId="0" fontId="5" fillId="0" borderId="0" xfId="1" applyBorder="1" applyAlignment="1">
      <alignment horizontal="center" vertical="center" wrapText="1" shrinkToFit="1"/>
    </xf>
    <xf numFmtId="0" fontId="5" fillId="0" borderId="15" xfId="1" applyBorder="1" applyAlignment="1">
      <alignment horizontal="center" vertical="center" wrapText="1" shrinkToFit="1"/>
    </xf>
    <xf numFmtId="0" fontId="5" fillId="0" borderId="11" xfId="1" applyBorder="1" applyAlignment="1">
      <alignment horizontal="center" vertical="center" wrapText="1" shrinkToFit="1"/>
    </xf>
    <xf numFmtId="0" fontId="5" fillId="0" borderId="17" xfId="1" applyBorder="1" applyAlignment="1">
      <alignment horizontal="center" vertical="center" wrapText="1" shrinkToFit="1"/>
    </xf>
    <xf numFmtId="0" fontId="5" fillId="0" borderId="12" xfId="1" applyBorder="1" applyAlignment="1">
      <alignment horizontal="center" vertical="center" wrapText="1" shrinkToFit="1"/>
    </xf>
    <xf numFmtId="0" fontId="5" fillId="0" borderId="0" xfId="1" applyBorder="1" applyAlignment="1">
      <alignment horizontal="center" vertical="center" shrinkToFit="1"/>
    </xf>
    <xf numFmtId="0" fontId="5" fillId="0" borderId="15" xfId="1" applyBorder="1" applyAlignment="1">
      <alignment horizontal="center" vertical="center" shrinkToFit="1"/>
    </xf>
    <xf numFmtId="0" fontId="5" fillId="0" borderId="14" xfId="1" applyBorder="1" applyAlignment="1">
      <alignment horizontal="center" vertical="center" shrinkToFit="1"/>
    </xf>
    <xf numFmtId="20" fontId="5" fillId="0" borderId="14" xfId="1" applyNumberFormat="1" applyBorder="1" applyAlignment="1">
      <alignment horizontal="center" vertical="center"/>
    </xf>
    <xf numFmtId="0" fontId="5" fillId="0" borderId="16" xfId="1" applyBorder="1" applyAlignment="1">
      <alignment horizontal="center" vertical="center" shrinkToFit="1"/>
    </xf>
    <xf numFmtId="0" fontId="5" fillId="0" borderId="6" xfId="1" applyBorder="1" applyAlignment="1">
      <alignment horizontal="center" vertical="center" shrinkToFit="1"/>
    </xf>
    <xf numFmtId="20" fontId="5" fillId="0" borderId="5" xfId="1" applyNumberFormat="1" applyBorder="1" applyAlignment="1">
      <alignment horizontal="center" vertical="center"/>
    </xf>
    <xf numFmtId="0" fontId="5" fillId="0" borderId="5" xfId="1" applyBorder="1" applyAlignment="1">
      <alignment horizontal="center" vertical="center" shrinkToFit="1"/>
    </xf>
    <xf numFmtId="0" fontId="5" fillId="0" borderId="5" xfId="1" applyBorder="1" applyAlignment="1">
      <alignment horizontal="center" vertical="center" wrapText="1"/>
    </xf>
    <xf numFmtId="0" fontId="5" fillId="0" borderId="14" xfId="1" applyBorder="1" applyAlignment="1">
      <alignment horizontal="center" vertical="top" textRotation="255" shrinkToFit="1"/>
    </xf>
    <xf numFmtId="0" fontId="5" fillId="0" borderId="15" xfId="1" applyBorder="1" applyAlignment="1">
      <alignment horizontal="center" vertical="top" textRotation="255" shrinkToFit="1"/>
    </xf>
    <xf numFmtId="0" fontId="5" fillId="0" borderId="11" xfId="1" applyBorder="1" applyAlignment="1">
      <alignment horizontal="center" vertical="top" textRotation="255" shrinkToFit="1"/>
    </xf>
    <xf numFmtId="0" fontId="5" fillId="0" borderId="12" xfId="1" applyBorder="1" applyAlignment="1">
      <alignment horizontal="center" vertical="top" textRotation="255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5" fillId="0" borderId="4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5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24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view="pageBreakPreview" topLeftCell="A2" zoomScale="80" zoomScaleNormal="100" zoomScaleSheetLayoutView="80" workbookViewId="0">
      <selection activeCell="N20" sqref="N20"/>
    </sheetView>
  </sheetViews>
  <sheetFormatPr defaultRowHeight="13.5" x14ac:dyDescent="0.15"/>
  <cols>
    <col min="9" max="9" width="15.5" customWidth="1"/>
  </cols>
  <sheetData>
    <row r="1" spans="1:9" ht="31.15" customHeight="1" x14ac:dyDescent="0.15">
      <c r="A1" s="135" t="s">
        <v>107</v>
      </c>
      <c r="B1" s="135"/>
      <c r="C1" s="135"/>
      <c r="D1" s="135"/>
      <c r="E1" s="135"/>
      <c r="F1" s="135"/>
      <c r="G1" s="135"/>
      <c r="H1" s="135"/>
      <c r="I1" s="135"/>
    </row>
    <row r="2" spans="1:9" ht="14.25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6.5" customHeight="1" x14ac:dyDescent="0.15">
      <c r="A3" s="2"/>
      <c r="B3" s="2"/>
      <c r="C3" s="1"/>
      <c r="D3" s="2" t="s">
        <v>9</v>
      </c>
      <c r="E3" s="2"/>
      <c r="F3" s="2"/>
      <c r="G3" s="2"/>
      <c r="H3" s="2"/>
      <c r="I3" s="2"/>
    </row>
    <row r="4" spans="1:9" ht="16.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16.5" customHeight="1" x14ac:dyDescent="0.15">
      <c r="A5" s="2" t="s">
        <v>161</v>
      </c>
      <c r="B5" s="2"/>
      <c r="C5" s="2"/>
      <c r="D5" s="2"/>
      <c r="E5" s="2"/>
      <c r="F5" s="2"/>
      <c r="G5" s="2"/>
      <c r="H5" s="2"/>
      <c r="I5" s="2"/>
    </row>
    <row r="6" spans="1:9" ht="18.75" customHeight="1" x14ac:dyDescent="0.15">
      <c r="A6" s="2"/>
      <c r="B6" s="2"/>
      <c r="C6" s="2"/>
      <c r="D6" s="2"/>
      <c r="E6" s="2"/>
      <c r="F6" s="2"/>
      <c r="G6" s="2"/>
      <c r="H6" s="2"/>
      <c r="I6" s="2"/>
    </row>
    <row r="7" spans="1:9" ht="18.75" customHeight="1" x14ac:dyDescent="0.15">
      <c r="A7" s="2" t="s">
        <v>162</v>
      </c>
      <c r="B7" s="2"/>
      <c r="C7" s="2" t="s">
        <v>108</v>
      </c>
      <c r="D7" s="2"/>
      <c r="E7" s="2"/>
      <c r="F7" s="2"/>
      <c r="G7" s="2"/>
      <c r="H7" s="2"/>
      <c r="I7" s="2"/>
    </row>
    <row r="8" spans="1:9" ht="18.75" customHeight="1" x14ac:dyDescent="0.15">
      <c r="A8" s="2"/>
      <c r="B8" s="2"/>
      <c r="C8" s="2"/>
      <c r="D8" s="2"/>
      <c r="E8" s="2"/>
      <c r="F8" s="2"/>
      <c r="G8" s="2"/>
      <c r="H8" s="2"/>
      <c r="I8" s="2"/>
    </row>
    <row r="9" spans="1:9" ht="18.75" customHeight="1" x14ac:dyDescent="0.15">
      <c r="A9" s="2" t="s">
        <v>163</v>
      </c>
      <c r="B9" s="2"/>
      <c r="C9" s="2" t="s">
        <v>109</v>
      </c>
      <c r="D9" s="2"/>
      <c r="E9" s="2"/>
      <c r="F9" s="2"/>
      <c r="G9" s="2"/>
      <c r="H9" s="2"/>
      <c r="I9" s="2"/>
    </row>
    <row r="10" spans="1:9" ht="18.75" customHeight="1" x14ac:dyDescent="0.15">
      <c r="A10" s="2"/>
      <c r="B10" s="2"/>
      <c r="C10" s="2"/>
      <c r="D10" s="2"/>
      <c r="E10" s="2"/>
      <c r="F10" s="2"/>
      <c r="G10" s="2"/>
      <c r="H10" s="2"/>
      <c r="I10" s="2"/>
    </row>
    <row r="11" spans="1:9" ht="18.75" customHeight="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18.75" customHeight="1" x14ac:dyDescent="0.15">
      <c r="A12" s="2" t="s">
        <v>164</v>
      </c>
      <c r="B12" s="2"/>
      <c r="C12" s="2" t="s">
        <v>86</v>
      </c>
      <c r="D12" s="2"/>
      <c r="E12" s="2"/>
      <c r="F12" s="1"/>
      <c r="H12" s="2"/>
      <c r="I12" s="2"/>
    </row>
    <row r="13" spans="1:9" ht="18.75" customHeight="1" x14ac:dyDescent="0.15">
      <c r="A13" s="2"/>
      <c r="B13" s="2"/>
      <c r="C13" s="2"/>
      <c r="D13" s="2"/>
      <c r="E13" s="2"/>
      <c r="F13" s="2"/>
      <c r="H13" s="2"/>
      <c r="I13" s="2"/>
    </row>
    <row r="14" spans="1:9" ht="18.75" customHeight="1" x14ac:dyDescent="0.15">
      <c r="A14" s="2" t="s">
        <v>157</v>
      </c>
      <c r="B14" s="2"/>
      <c r="C14" s="2" t="s">
        <v>140</v>
      </c>
      <c r="D14" s="2"/>
      <c r="E14" s="2"/>
      <c r="F14" s="2"/>
      <c r="G14" s="2"/>
      <c r="H14" s="2"/>
      <c r="I14" s="2"/>
    </row>
    <row r="15" spans="1:9" ht="18.75" customHeight="1" x14ac:dyDescent="0.15">
      <c r="A15" s="2"/>
      <c r="B15" s="2"/>
      <c r="C15" s="2" t="s">
        <v>87</v>
      </c>
      <c r="D15" s="2"/>
      <c r="E15" s="2"/>
      <c r="F15" s="2"/>
      <c r="G15" s="2"/>
      <c r="H15" s="2"/>
      <c r="I15" s="2"/>
    </row>
    <row r="16" spans="1:9" ht="18.75" customHeight="1" x14ac:dyDescent="0.15">
      <c r="A16" s="2"/>
      <c r="B16" s="2"/>
      <c r="C16" s="2" t="s">
        <v>141</v>
      </c>
      <c r="D16" s="2"/>
      <c r="E16" s="2"/>
      <c r="F16" s="2"/>
      <c r="G16" s="2"/>
      <c r="H16" s="2"/>
      <c r="I16" s="2"/>
    </row>
    <row r="17" spans="1:9" ht="18.75" customHeight="1" x14ac:dyDescent="0.15">
      <c r="A17" s="2" t="s">
        <v>165</v>
      </c>
      <c r="B17" s="2"/>
      <c r="C17" s="2" t="s">
        <v>117</v>
      </c>
      <c r="D17" s="2"/>
      <c r="E17" s="2"/>
      <c r="F17" s="2"/>
      <c r="G17" s="2"/>
      <c r="H17" s="2"/>
      <c r="I17" s="2"/>
    </row>
    <row r="18" spans="1:9" ht="18.75" customHeight="1" x14ac:dyDescent="0.15">
      <c r="A18" s="2"/>
      <c r="B18" s="2"/>
      <c r="C18" s="2" t="s">
        <v>118</v>
      </c>
      <c r="D18" s="2"/>
      <c r="E18" s="2"/>
      <c r="F18" s="2"/>
      <c r="G18" s="2"/>
      <c r="H18" s="2"/>
      <c r="I18" s="2"/>
    </row>
    <row r="19" spans="1:9" ht="18.75" customHeight="1" x14ac:dyDescent="0.15">
      <c r="A19" s="2"/>
      <c r="B19" s="2"/>
      <c r="C19" s="2" t="s">
        <v>8</v>
      </c>
      <c r="D19" s="2"/>
      <c r="E19" s="2"/>
      <c r="F19" s="2"/>
      <c r="G19" s="2"/>
      <c r="H19" s="2"/>
      <c r="I19" s="2"/>
    </row>
    <row r="20" spans="1:9" ht="18.75" customHeight="1" x14ac:dyDescent="0.15">
      <c r="F20" s="3"/>
      <c r="G20" s="2"/>
      <c r="H20" s="2"/>
      <c r="I20" s="2"/>
    </row>
    <row r="21" spans="1:9" ht="18.75" customHeight="1" x14ac:dyDescent="0.15">
      <c r="A21" s="2" t="s">
        <v>166</v>
      </c>
      <c r="B21" s="2"/>
      <c r="C21" s="2"/>
      <c r="D21" s="2"/>
      <c r="F21" s="103"/>
      <c r="G21" s="2"/>
      <c r="H21" s="2"/>
      <c r="I21" s="2"/>
    </row>
    <row r="22" spans="1:9" ht="18.75" customHeight="1" x14ac:dyDescent="0.15">
      <c r="A22" s="2"/>
      <c r="B22" s="103">
        <v>0.3125</v>
      </c>
      <c r="C22" s="2" t="s">
        <v>0</v>
      </c>
      <c r="D22" s="2"/>
      <c r="F22" s="103"/>
      <c r="G22" s="2"/>
      <c r="H22" s="2"/>
      <c r="I22" s="2"/>
    </row>
    <row r="23" spans="1:9" ht="18.75" customHeight="1" x14ac:dyDescent="0.15">
      <c r="A23" s="2"/>
      <c r="B23" s="103">
        <v>0.33333333333333331</v>
      </c>
      <c r="C23" s="2" t="s">
        <v>110</v>
      </c>
      <c r="D23" s="2"/>
      <c r="F23" s="3"/>
    </row>
    <row r="24" spans="1:9" ht="18.75" customHeight="1" x14ac:dyDescent="0.15">
      <c r="A24" s="2"/>
      <c r="B24" s="103">
        <v>0.35416666666666669</v>
      </c>
      <c r="C24" s="2" t="s">
        <v>1</v>
      </c>
      <c r="D24" s="2"/>
      <c r="F24" s="3"/>
    </row>
    <row r="25" spans="1:9" ht="18.75" customHeight="1" x14ac:dyDescent="0.15">
      <c r="A25" s="2"/>
      <c r="B25" s="2"/>
      <c r="C25" s="2" t="s">
        <v>144</v>
      </c>
      <c r="D25" s="2"/>
      <c r="F25" s="3"/>
      <c r="G25" s="2"/>
      <c r="H25" s="2"/>
      <c r="I25" s="2"/>
    </row>
    <row r="26" spans="1:9" ht="18.75" customHeight="1" x14ac:dyDescent="0.15">
      <c r="G26" s="2"/>
      <c r="H26" s="2"/>
      <c r="I26" s="2"/>
    </row>
    <row r="27" spans="1:9" ht="18.75" customHeight="1" x14ac:dyDescent="0.15">
      <c r="A27" s="2" t="s">
        <v>158</v>
      </c>
      <c r="B27" s="2"/>
      <c r="C27" s="2" t="s">
        <v>111</v>
      </c>
      <c r="D27" s="2"/>
      <c r="E27" s="2"/>
      <c r="F27" s="2"/>
      <c r="G27" s="2"/>
      <c r="H27" s="2"/>
      <c r="I27" s="2"/>
    </row>
    <row r="28" spans="1:9" ht="18.75" customHeight="1" x14ac:dyDescent="0.15">
      <c r="A28" s="2"/>
      <c r="B28" s="2"/>
      <c r="C28" s="2" t="s">
        <v>2</v>
      </c>
      <c r="D28" s="2"/>
      <c r="E28" s="2"/>
      <c r="F28" s="2"/>
      <c r="G28" s="2"/>
      <c r="H28" s="2"/>
      <c r="I28" s="2"/>
    </row>
    <row r="29" spans="1:9" ht="18.75" customHeight="1" x14ac:dyDescent="0.15">
      <c r="A29" s="2"/>
      <c r="B29" s="2"/>
      <c r="C29" s="2" t="s">
        <v>143</v>
      </c>
      <c r="D29" s="2"/>
      <c r="E29" s="2"/>
      <c r="F29" s="2"/>
      <c r="G29" s="2"/>
      <c r="H29" s="2"/>
      <c r="I29" s="2"/>
    </row>
    <row r="30" spans="1:9" ht="18.75" customHeight="1" x14ac:dyDescent="0.15">
      <c r="A30" s="2"/>
      <c r="B30" s="2"/>
      <c r="C30" s="2" t="s">
        <v>134</v>
      </c>
      <c r="D30" s="2"/>
      <c r="E30" s="2"/>
      <c r="F30" s="2"/>
      <c r="G30" s="2"/>
      <c r="H30" s="2"/>
      <c r="I30" s="2"/>
    </row>
    <row r="31" spans="1:9" ht="18.75" customHeight="1" x14ac:dyDescent="0.15">
      <c r="A31" s="2"/>
      <c r="B31" s="2"/>
      <c r="C31" s="2" t="s">
        <v>133</v>
      </c>
      <c r="D31" s="2"/>
      <c r="E31" s="2"/>
      <c r="F31" s="2"/>
      <c r="G31" s="2"/>
      <c r="H31" s="2"/>
      <c r="I31" s="2"/>
    </row>
    <row r="32" spans="1:9" ht="18.75" customHeight="1" x14ac:dyDescent="0.15">
      <c r="A32" s="2"/>
      <c r="B32" s="2"/>
      <c r="C32" s="2" t="s">
        <v>88</v>
      </c>
      <c r="D32" s="2"/>
      <c r="E32" s="2"/>
      <c r="F32" s="2"/>
      <c r="G32" s="2"/>
      <c r="H32" s="2"/>
      <c r="I32" s="2"/>
    </row>
    <row r="33" spans="1:9" ht="18.75" customHeight="1" x14ac:dyDescent="0.15">
      <c r="A33" s="2"/>
      <c r="B33" s="2"/>
      <c r="C33" s="2" t="s">
        <v>3</v>
      </c>
      <c r="D33" s="2"/>
      <c r="E33" s="2"/>
      <c r="F33" s="2" t="s">
        <v>4</v>
      </c>
      <c r="G33" s="2"/>
      <c r="H33" s="2"/>
      <c r="I33" s="2"/>
    </row>
    <row r="34" spans="1:9" ht="18.75" customHeight="1" x14ac:dyDescent="0.15">
      <c r="A34" s="2"/>
      <c r="B34" s="2"/>
      <c r="C34" s="2"/>
      <c r="D34" s="2"/>
      <c r="E34" s="2"/>
      <c r="F34" s="2" t="s">
        <v>5</v>
      </c>
      <c r="G34" s="2"/>
      <c r="H34" s="2"/>
      <c r="I34" s="2"/>
    </row>
    <row r="35" spans="1:9" ht="18.75" customHeight="1" x14ac:dyDescent="0.15">
      <c r="A35" s="2"/>
      <c r="B35" s="2"/>
      <c r="C35" s="2"/>
      <c r="D35" s="2"/>
      <c r="E35" s="2"/>
      <c r="F35" s="2" t="s">
        <v>6</v>
      </c>
      <c r="G35" s="2"/>
      <c r="H35" s="2"/>
      <c r="I35" s="2"/>
    </row>
    <row r="36" spans="1:9" ht="18.75" customHeight="1" x14ac:dyDescent="0.15">
      <c r="A36" s="2"/>
      <c r="B36" s="2"/>
      <c r="C36" s="2"/>
      <c r="D36" s="2"/>
      <c r="E36" s="2"/>
      <c r="F36" s="2" t="s">
        <v>7</v>
      </c>
      <c r="G36" s="2"/>
      <c r="H36" s="2"/>
      <c r="I36" s="2"/>
    </row>
    <row r="37" spans="1:9" ht="18.75" customHeight="1" x14ac:dyDescent="0.15">
      <c r="A37" s="2"/>
      <c r="B37" s="2"/>
      <c r="C37" s="2"/>
      <c r="D37" s="2"/>
      <c r="E37" s="2"/>
      <c r="F37" s="2" t="s">
        <v>136</v>
      </c>
      <c r="G37" s="2"/>
      <c r="H37" s="2"/>
      <c r="I37" s="2"/>
    </row>
    <row r="38" spans="1:9" ht="18.75" customHeight="1" x14ac:dyDescent="0.15">
      <c r="A38" s="2"/>
      <c r="B38" s="2"/>
      <c r="C38" s="2" t="s">
        <v>135</v>
      </c>
      <c r="D38" s="2"/>
      <c r="E38" s="2"/>
      <c r="F38" s="2"/>
      <c r="G38" s="2"/>
      <c r="H38" s="2"/>
      <c r="I38" s="2"/>
    </row>
    <row r="39" spans="1:9" ht="18.75" customHeight="1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ht="18.75" customHeight="1" x14ac:dyDescent="0.15">
      <c r="A40" s="2" t="s">
        <v>159</v>
      </c>
      <c r="B40" s="2"/>
      <c r="C40" s="2" t="s">
        <v>139</v>
      </c>
      <c r="D40" s="2"/>
      <c r="E40" s="2"/>
      <c r="F40" s="1"/>
      <c r="G40" s="1"/>
    </row>
    <row r="41" spans="1:9" ht="18.75" customHeight="1" x14ac:dyDescent="0.15">
      <c r="A41" s="2"/>
      <c r="B41" s="2"/>
      <c r="C41" s="2"/>
      <c r="D41" s="2"/>
      <c r="E41" s="2"/>
      <c r="F41" s="1"/>
      <c r="G41" s="1"/>
    </row>
    <row r="42" spans="1:9" ht="18.75" customHeight="1" x14ac:dyDescent="0.15">
      <c r="A42" s="2" t="s">
        <v>160</v>
      </c>
      <c r="B42" s="2"/>
      <c r="C42" s="2" t="s">
        <v>138</v>
      </c>
      <c r="D42" s="2"/>
      <c r="E42" s="2"/>
      <c r="F42" s="2"/>
      <c r="G42" s="2"/>
      <c r="H42" s="2"/>
    </row>
    <row r="43" spans="1:9" ht="18.75" customHeight="1" x14ac:dyDescent="0.15">
      <c r="C43" s="2" t="s">
        <v>137</v>
      </c>
      <c r="G43" s="2"/>
      <c r="H43" s="2"/>
      <c r="I43" s="2"/>
    </row>
    <row r="44" spans="1:9" ht="18.75" customHeight="1" x14ac:dyDescent="0.15"/>
    <row r="45" spans="1:9" ht="18.75" customHeight="1" x14ac:dyDescent="0.15"/>
  </sheetData>
  <mergeCells count="1">
    <mergeCell ref="A1:I1"/>
  </mergeCells>
  <phoneticPr fontId="2"/>
  <pageMargins left="0.25" right="0.25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5"/>
  <sheetViews>
    <sheetView topLeftCell="A10" zoomScale="70" zoomScaleNormal="70" workbookViewId="0">
      <selection activeCell="O52" sqref="O52"/>
    </sheetView>
  </sheetViews>
  <sheetFormatPr defaultRowHeight="13.5" x14ac:dyDescent="0.15"/>
  <cols>
    <col min="1" max="1" width="3.375" style="4" customWidth="1"/>
    <col min="2" max="2" width="13.75" style="23" customWidth="1"/>
    <col min="3" max="11" width="6.75" style="4" customWidth="1"/>
    <col min="12" max="16" width="13.75" style="4" customWidth="1"/>
    <col min="17" max="255" width="9" style="4"/>
    <col min="256" max="256" width="3.375" style="4" customWidth="1"/>
    <col min="257" max="257" width="13.75" style="4" customWidth="1"/>
    <col min="258" max="266" width="6.75" style="4" customWidth="1"/>
    <col min="267" max="271" width="13.75" style="4" customWidth="1"/>
    <col min="272" max="511" width="9" style="4"/>
    <col min="512" max="512" width="3.375" style="4" customWidth="1"/>
    <col min="513" max="513" width="13.75" style="4" customWidth="1"/>
    <col min="514" max="522" width="6.75" style="4" customWidth="1"/>
    <col min="523" max="527" width="13.75" style="4" customWidth="1"/>
    <col min="528" max="767" width="9" style="4"/>
    <col min="768" max="768" width="3.375" style="4" customWidth="1"/>
    <col min="769" max="769" width="13.75" style="4" customWidth="1"/>
    <col min="770" max="778" width="6.75" style="4" customWidth="1"/>
    <col min="779" max="783" width="13.75" style="4" customWidth="1"/>
    <col min="784" max="1023" width="9" style="4"/>
    <col min="1024" max="1024" width="3.375" style="4" customWidth="1"/>
    <col min="1025" max="1025" width="13.75" style="4" customWidth="1"/>
    <col min="1026" max="1034" width="6.75" style="4" customWidth="1"/>
    <col min="1035" max="1039" width="13.75" style="4" customWidth="1"/>
    <col min="1040" max="1279" width="9" style="4"/>
    <col min="1280" max="1280" width="3.375" style="4" customWidth="1"/>
    <col min="1281" max="1281" width="13.75" style="4" customWidth="1"/>
    <col min="1282" max="1290" width="6.75" style="4" customWidth="1"/>
    <col min="1291" max="1295" width="13.75" style="4" customWidth="1"/>
    <col min="1296" max="1535" width="9" style="4"/>
    <col min="1536" max="1536" width="3.375" style="4" customWidth="1"/>
    <col min="1537" max="1537" width="13.75" style="4" customWidth="1"/>
    <col min="1538" max="1546" width="6.75" style="4" customWidth="1"/>
    <col min="1547" max="1551" width="13.75" style="4" customWidth="1"/>
    <col min="1552" max="1791" width="9" style="4"/>
    <col min="1792" max="1792" width="3.375" style="4" customWidth="1"/>
    <col min="1793" max="1793" width="13.75" style="4" customWidth="1"/>
    <col min="1794" max="1802" width="6.75" style="4" customWidth="1"/>
    <col min="1803" max="1807" width="13.75" style="4" customWidth="1"/>
    <col min="1808" max="2047" width="9" style="4"/>
    <col min="2048" max="2048" width="3.375" style="4" customWidth="1"/>
    <col min="2049" max="2049" width="13.75" style="4" customWidth="1"/>
    <col min="2050" max="2058" width="6.75" style="4" customWidth="1"/>
    <col min="2059" max="2063" width="13.75" style="4" customWidth="1"/>
    <col min="2064" max="2303" width="9" style="4"/>
    <col min="2304" max="2304" width="3.375" style="4" customWidth="1"/>
    <col min="2305" max="2305" width="13.75" style="4" customWidth="1"/>
    <col min="2306" max="2314" width="6.75" style="4" customWidth="1"/>
    <col min="2315" max="2319" width="13.75" style="4" customWidth="1"/>
    <col min="2320" max="2559" width="9" style="4"/>
    <col min="2560" max="2560" width="3.375" style="4" customWidth="1"/>
    <col min="2561" max="2561" width="13.75" style="4" customWidth="1"/>
    <col min="2562" max="2570" width="6.75" style="4" customWidth="1"/>
    <col min="2571" max="2575" width="13.75" style="4" customWidth="1"/>
    <col min="2576" max="2815" width="9" style="4"/>
    <col min="2816" max="2816" width="3.375" style="4" customWidth="1"/>
    <col min="2817" max="2817" width="13.75" style="4" customWidth="1"/>
    <col min="2818" max="2826" width="6.75" style="4" customWidth="1"/>
    <col min="2827" max="2831" width="13.75" style="4" customWidth="1"/>
    <col min="2832" max="3071" width="9" style="4"/>
    <col min="3072" max="3072" width="3.375" style="4" customWidth="1"/>
    <col min="3073" max="3073" width="13.75" style="4" customWidth="1"/>
    <col min="3074" max="3082" width="6.75" style="4" customWidth="1"/>
    <col min="3083" max="3087" width="13.75" style="4" customWidth="1"/>
    <col min="3088" max="3327" width="9" style="4"/>
    <col min="3328" max="3328" width="3.375" style="4" customWidth="1"/>
    <col min="3329" max="3329" width="13.75" style="4" customWidth="1"/>
    <col min="3330" max="3338" width="6.75" style="4" customWidth="1"/>
    <col min="3339" max="3343" width="13.75" style="4" customWidth="1"/>
    <col min="3344" max="3583" width="9" style="4"/>
    <col min="3584" max="3584" width="3.375" style="4" customWidth="1"/>
    <col min="3585" max="3585" width="13.75" style="4" customWidth="1"/>
    <col min="3586" max="3594" width="6.75" style="4" customWidth="1"/>
    <col min="3595" max="3599" width="13.75" style="4" customWidth="1"/>
    <col min="3600" max="3839" width="9" style="4"/>
    <col min="3840" max="3840" width="3.375" style="4" customWidth="1"/>
    <col min="3841" max="3841" width="13.75" style="4" customWidth="1"/>
    <col min="3842" max="3850" width="6.75" style="4" customWidth="1"/>
    <col min="3851" max="3855" width="13.75" style="4" customWidth="1"/>
    <col min="3856" max="4095" width="9" style="4"/>
    <col min="4096" max="4096" width="3.375" style="4" customWidth="1"/>
    <col min="4097" max="4097" width="13.75" style="4" customWidth="1"/>
    <col min="4098" max="4106" width="6.75" style="4" customWidth="1"/>
    <col min="4107" max="4111" width="13.75" style="4" customWidth="1"/>
    <col min="4112" max="4351" width="9" style="4"/>
    <col min="4352" max="4352" width="3.375" style="4" customWidth="1"/>
    <col min="4353" max="4353" width="13.75" style="4" customWidth="1"/>
    <col min="4354" max="4362" width="6.75" style="4" customWidth="1"/>
    <col min="4363" max="4367" width="13.75" style="4" customWidth="1"/>
    <col min="4368" max="4607" width="9" style="4"/>
    <col min="4608" max="4608" width="3.375" style="4" customWidth="1"/>
    <col min="4609" max="4609" width="13.75" style="4" customWidth="1"/>
    <col min="4610" max="4618" width="6.75" style="4" customWidth="1"/>
    <col min="4619" max="4623" width="13.75" style="4" customWidth="1"/>
    <col min="4624" max="4863" width="9" style="4"/>
    <col min="4864" max="4864" width="3.375" style="4" customWidth="1"/>
    <col min="4865" max="4865" width="13.75" style="4" customWidth="1"/>
    <col min="4866" max="4874" width="6.75" style="4" customWidth="1"/>
    <col min="4875" max="4879" width="13.75" style="4" customWidth="1"/>
    <col min="4880" max="5119" width="9" style="4"/>
    <col min="5120" max="5120" width="3.375" style="4" customWidth="1"/>
    <col min="5121" max="5121" width="13.75" style="4" customWidth="1"/>
    <col min="5122" max="5130" width="6.75" style="4" customWidth="1"/>
    <col min="5131" max="5135" width="13.75" style="4" customWidth="1"/>
    <col min="5136" max="5375" width="9" style="4"/>
    <col min="5376" max="5376" width="3.375" style="4" customWidth="1"/>
    <col min="5377" max="5377" width="13.75" style="4" customWidth="1"/>
    <col min="5378" max="5386" width="6.75" style="4" customWidth="1"/>
    <col min="5387" max="5391" width="13.75" style="4" customWidth="1"/>
    <col min="5392" max="5631" width="9" style="4"/>
    <col min="5632" max="5632" width="3.375" style="4" customWidth="1"/>
    <col min="5633" max="5633" width="13.75" style="4" customWidth="1"/>
    <col min="5634" max="5642" width="6.75" style="4" customWidth="1"/>
    <col min="5643" max="5647" width="13.75" style="4" customWidth="1"/>
    <col min="5648" max="5887" width="9" style="4"/>
    <col min="5888" max="5888" width="3.375" style="4" customWidth="1"/>
    <col min="5889" max="5889" width="13.75" style="4" customWidth="1"/>
    <col min="5890" max="5898" width="6.75" style="4" customWidth="1"/>
    <col min="5899" max="5903" width="13.75" style="4" customWidth="1"/>
    <col min="5904" max="6143" width="9" style="4"/>
    <col min="6144" max="6144" width="3.375" style="4" customWidth="1"/>
    <col min="6145" max="6145" width="13.75" style="4" customWidth="1"/>
    <col min="6146" max="6154" width="6.75" style="4" customWidth="1"/>
    <col min="6155" max="6159" width="13.75" style="4" customWidth="1"/>
    <col min="6160" max="6399" width="9" style="4"/>
    <col min="6400" max="6400" width="3.375" style="4" customWidth="1"/>
    <col min="6401" max="6401" width="13.75" style="4" customWidth="1"/>
    <col min="6402" max="6410" width="6.75" style="4" customWidth="1"/>
    <col min="6411" max="6415" width="13.75" style="4" customWidth="1"/>
    <col min="6416" max="6655" width="9" style="4"/>
    <col min="6656" max="6656" width="3.375" style="4" customWidth="1"/>
    <col min="6657" max="6657" width="13.75" style="4" customWidth="1"/>
    <col min="6658" max="6666" width="6.75" style="4" customWidth="1"/>
    <col min="6667" max="6671" width="13.75" style="4" customWidth="1"/>
    <col min="6672" max="6911" width="9" style="4"/>
    <col min="6912" max="6912" width="3.375" style="4" customWidth="1"/>
    <col min="6913" max="6913" width="13.75" style="4" customWidth="1"/>
    <col min="6914" max="6922" width="6.75" style="4" customWidth="1"/>
    <col min="6923" max="6927" width="13.75" style="4" customWidth="1"/>
    <col min="6928" max="7167" width="9" style="4"/>
    <col min="7168" max="7168" width="3.375" style="4" customWidth="1"/>
    <col min="7169" max="7169" width="13.75" style="4" customWidth="1"/>
    <col min="7170" max="7178" width="6.75" style="4" customWidth="1"/>
    <col min="7179" max="7183" width="13.75" style="4" customWidth="1"/>
    <col min="7184" max="7423" width="9" style="4"/>
    <col min="7424" max="7424" width="3.375" style="4" customWidth="1"/>
    <col min="7425" max="7425" width="13.75" style="4" customWidth="1"/>
    <col min="7426" max="7434" width="6.75" style="4" customWidth="1"/>
    <col min="7435" max="7439" width="13.75" style="4" customWidth="1"/>
    <col min="7440" max="7679" width="9" style="4"/>
    <col min="7680" max="7680" width="3.375" style="4" customWidth="1"/>
    <col min="7681" max="7681" width="13.75" style="4" customWidth="1"/>
    <col min="7682" max="7690" width="6.75" style="4" customWidth="1"/>
    <col min="7691" max="7695" width="13.75" style="4" customWidth="1"/>
    <col min="7696" max="7935" width="9" style="4"/>
    <col min="7936" max="7936" width="3.375" style="4" customWidth="1"/>
    <col min="7937" max="7937" width="13.75" style="4" customWidth="1"/>
    <col min="7938" max="7946" width="6.75" style="4" customWidth="1"/>
    <col min="7947" max="7951" width="13.75" style="4" customWidth="1"/>
    <col min="7952" max="8191" width="9" style="4"/>
    <col min="8192" max="8192" width="3.375" style="4" customWidth="1"/>
    <col min="8193" max="8193" width="13.75" style="4" customWidth="1"/>
    <col min="8194" max="8202" width="6.75" style="4" customWidth="1"/>
    <col min="8203" max="8207" width="13.75" style="4" customWidth="1"/>
    <col min="8208" max="8447" width="9" style="4"/>
    <col min="8448" max="8448" width="3.375" style="4" customWidth="1"/>
    <col min="8449" max="8449" width="13.75" style="4" customWidth="1"/>
    <col min="8450" max="8458" width="6.75" style="4" customWidth="1"/>
    <col min="8459" max="8463" width="13.75" style="4" customWidth="1"/>
    <col min="8464" max="8703" width="9" style="4"/>
    <col min="8704" max="8704" width="3.375" style="4" customWidth="1"/>
    <col min="8705" max="8705" width="13.75" style="4" customWidth="1"/>
    <col min="8706" max="8714" width="6.75" style="4" customWidth="1"/>
    <col min="8715" max="8719" width="13.75" style="4" customWidth="1"/>
    <col min="8720" max="8959" width="9" style="4"/>
    <col min="8960" max="8960" width="3.375" style="4" customWidth="1"/>
    <col min="8961" max="8961" width="13.75" style="4" customWidth="1"/>
    <col min="8962" max="8970" width="6.75" style="4" customWidth="1"/>
    <col min="8971" max="8975" width="13.75" style="4" customWidth="1"/>
    <col min="8976" max="9215" width="9" style="4"/>
    <col min="9216" max="9216" width="3.375" style="4" customWidth="1"/>
    <col min="9217" max="9217" width="13.75" style="4" customWidth="1"/>
    <col min="9218" max="9226" width="6.75" style="4" customWidth="1"/>
    <col min="9227" max="9231" width="13.75" style="4" customWidth="1"/>
    <col min="9232" max="9471" width="9" style="4"/>
    <col min="9472" max="9472" width="3.375" style="4" customWidth="1"/>
    <col min="9473" max="9473" width="13.75" style="4" customWidth="1"/>
    <col min="9474" max="9482" width="6.75" style="4" customWidth="1"/>
    <col min="9483" max="9487" width="13.75" style="4" customWidth="1"/>
    <col min="9488" max="9727" width="9" style="4"/>
    <col min="9728" max="9728" width="3.375" style="4" customWidth="1"/>
    <col min="9729" max="9729" width="13.75" style="4" customWidth="1"/>
    <col min="9730" max="9738" width="6.75" style="4" customWidth="1"/>
    <col min="9739" max="9743" width="13.75" style="4" customWidth="1"/>
    <col min="9744" max="9983" width="9" style="4"/>
    <col min="9984" max="9984" width="3.375" style="4" customWidth="1"/>
    <col min="9985" max="9985" width="13.75" style="4" customWidth="1"/>
    <col min="9986" max="9994" width="6.75" style="4" customWidth="1"/>
    <col min="9995" max="9999" width="13.75" style="4" customWidth="1"/>
    <col min="10000" max="10239" width="9" style="4"/>
    <col min="10240" max="10240" width="3.375" style="4" customWidth="1"/>
    <col min="10241" max="10241" width="13.75" style="4" customWidth="1"/>
    <col min="10242" max="10250" width="6.75" style="4" customWidth="1"/>
    <col min="10251" max="10255" width="13.75" style="4" customWidth="1"/>
    <col min="10256" max="10495" width="9" style="4"/>
    <col min="10496" max="10496" width="3.375" style="4" customWidth="1"/>
    <col min="10497" max="10497" width="13.75" style="4" customWidth="1"/>
    <col min="10498" max="10506" width="6.75" style="4" customWidth="1"/>
    <col min="10507" max="10511" width="13.75" style="4" customWidth="1"/>
    <col min="10512" max="10751" width="9" style="4"/>
    <col min="10752" max="10752" width="3.375" style="4" customWidth="1"/>
    <col min="10753" max="10753" width="13.75" style="4" customWidth="1"/>
    <col min="10754" max="10762" width="6.75" style="4" customWidth="1"/>
    <col min="10763" max="10767" width="13.75" style="4" customWidth="1"/>
    <col min="10768" max="11007" width="9" style="4"/>
    <col min="11008" max="11008" width="3.375" style="4" customWidth="1"/>
    <col min="11009" max="11009" width="13.75" style="4" customWidth="1"/>
    <col min="11010" max="11018" width="6.75" style="4" customWidth="1"/>
    <col min="11019" max="11023" width="13.75" style="4" customWidth="1"/>
    <col min="11024" max="11263" width="9" style="4"/>
    <col min="11264" max="11264" width="3.375" style="4" customWidth="1"/>
    <col min="11265" max="11265" width="13.75" style="4" customWidth="1"/>
    <col min="11266" max="11274" width="6.75" style="4" customWidth="1"/>
    <col min="11275" max="11279" width="13.75" style="4" customWidth="1"/>
    <col min="11280" max="11519" width="9" style="4"/>
    <col min="11520" max="11520" width="3.375" style="4" customWidth="1"/>
    <col min="11521" max="11521" width="13.75" style="4" customWidth="1"/>
    <col min="11522" max="11530" width="6.75" style="4" customWidth="1"/>
    <col min="11531" max="11535" width="13.75" style="4" customWidth="1"/>
    <col min="11536" max="11775" width="9" style="4"/>
    <col min="11776" max="11776" width="3.375" style="4" customWidth="1"/>
    <col min="11777" max="11777" width="13.75" style="4" customWidth="1"/>
    <col min="11778" max="11786" width="6.75" style="4" customWidth="1"/>
    <col min="11787" max="11791" width="13.75" style="4" customWidth="1"/>
    <col min="11792" max="12031" width="9" style="4"/>
    <col min="12032" max="12032" width="3.375" style="4" customWidth="1"/>
    <col min="12033" max="12033" width="13.75" style="4" customWidth="1"/>
    <col min="12034" max="12042" width="6.75" style="4" customWidth="1"/>
    <col min="12043" max="12047" width="13.75" style="4" customWidth="1"/>
    <col min="12048" max="12287" width="9" style="4"/>
    <col min="12288" max="12288" width="3.375" style="4" customWidth="1"/>
    <col min="12289" max="12289" width="13.75" style="4" customWidth="1"/>
    <col min="12290" max="12298" width="6.75" style="4" customWidth="1"/>
    <col min="12299" max="12303" width="13.75" style="4" customWidth="1"/>
    <col min="12304" max="12543" width="9" style="4"/>
    <col min="12544" max="12544" width="3.375" style="4" customWidth="1"/>
    <col min="12545" max="12545" width="13.75" style="4" customWidth="1"/>
    <col min="12546" max="12554" width="6.75" style="4" customWidth="1"/>
    <col min="12555" max="12559" width="13.75" style="4" customWidth="1"/>
    <col min="12560" max="12799" width="9" style="4"/>
    <col min="12800" max="12800" width="3.375" style="4" customWidth="1"/>
    <col min="12801" max="12801" width="13.75" style="4" customWidth="1"/>
    <col min="12802" max="12810" width="6.75" style="4" customWidth="1"/>
    <col min="12811" max="12815" width="13.75" style="4" customWidth="1"/>
    <col min="12816" max="13055" width="9" style="4"/>
    <col min="13056" max="13056" width="3.375" style="4" customWidth="1"/>
    <col min="13057" max="13057" width="13.75" style="4" customWidth="1"/>
    <col min="13058" max="13066" width="6.75" style="4" customWidth="1"/>
    <col min="13067" max="13071" width="13.75" style="4" customWidth="1"/>
    <col min="13072" max="13311" width="9" style="4"/>
    <col min="13312" max="13312" width="3.375" style="4" customWidth="1"/>
    <col min="13313" max="13313" width="13.75" style="4" customWidth="1"/>
    <col min="13314" max="13322" width="6.75" style="4" customWidth="1"/>
    <col min="13323" max="13327" width="13.75" style="4" customWidth="1"/>
    <col min="13328" max="13567" width="9" style="4"/>
    <col min="13568" max="13568" width="3.375" style="4" customWidth="1"/>
    <col min="13569" max="13569" width="13.75" style="4" customWidth="1"/>
    <col min="13570" max="13578" width="6.75" style="4" customWidth="1"/>
    <col min="13579" max="13583" width="13.75" style="4" customWidth="1"/>
    <col min="13584" max="13823" width="9" style="4"/>
    <col min="13824" max="13824" width="3.375" style="4" customWidth="1"/>
    <col min="13825" max="13825" width="13.75" style="4" customWidth="1"/>
    <col min="13826" max="13834" width="6.75" style="4" customWidth="1"/>
    <col min="13835" max="13839" width="13.75" style="4" customWidth="1"/>
    <col min="13840" max="14079" width="9" style="4"/>
    <col min="14080" max="14080" width="3.375" style="4" customWidth="1"/>
    <col min="14081" max="14081" width="13.75" style="4" customWidth="1"/>
    <col min="14082" max="14090" width="6.75" style="4" customWidth="1"/>
    <col min="14091" max="14095" width="13.75" style="4" customWidth="1"/>
    <col min="14096" max="14335" width="9" style="4"/>
    <col min="14336" max="14336" width="3.375" style="4" customWidth="1"/>
    <col min="14337" max="14337" width="13.75" style="4" customWidth="1"/>
    <col min="14338" max="14346" width="6.75" style="4" customWidth="1"/>
    <col min="14347" max="14351" width="13.75" style="4" customWidth="1"/>
    <col min="14352" max="14591" width="9" style="4"/>
    <col min="14592" max="14592" width="3.375" style="4" customWidth="1"/>
    <col min="14593" max="14593" width="13.75" style="4" customWidth="1"/>
    <col min="14594" max="14602" width="6.75" style="4" customWidth="1"/>
    <col min="14603" max="14607" width="13.75" style="4" customWidth="1"/>
    <col min="14608" max="14847" width="9" style="4"/>
    <col min="14848" max="14848" width="3.375" style="4" customWidth="1"/>
    <col min="14849" max="14849" width="13.75" style="4" customWidth="1"/>
    <col min="14850" max="14858" width="6.75" style="4" customWidth="1"/>
    <col min="14859" max="14863" width="13.75" style="4" customWidth="1"/>
    <col min="14864" max="15103" width="9" style="4"/>
    <col min="15104" max="15104" width="3.375" style="4" customWidth="1"/>
    <col min="15105" max="15105" width="13.75" style="4" customWidth="1"/>
    <col min="15106" max="15114" width="6.75" style="4" customWidth="1"/>
    <col min="15115" max="15119" width="13.75" style="4" customWidth="1"/>
    <col min="15120" max="15359" width="9" style="4"/>
    <col min="15360" max="15360" width="3.375" style="4" customWidth="1"/>
    <col min="15361" max="15361" width="13.75" style="4" customWidth="1"/>
    <col min="15362" max="15370" width="6.75" style="4" customWidth="1"/>
    <col min="15371" max="15375" width="13.75" style="4" customWidth="1"/>
    <col min="15376" max="15615" width="9" style="4"/>
    <col min="15616" max="15616" width="3.375" style="4" customWidth="1"/>
    <col min="15617" max="15617" width="13.75" style="4" customWidth="1"/>
    <col min="15618" max="15626" width="6.75" style="4" customWidth="1"/>
    <col min="15627" max="15631" width="13.75" style="4" customWidth="1"/>
    <col min="15632" max="15871" width="9" style="4"/>
    <col min="15872" max="15872" width="3.375" style="4" customWidth="1"/>
    <col min="15873" max="15873" width="13.75" style="4" customWidth="1"/>
    <col min="15874" max="15882" width="6.75" style="4" customWidth="1"/>
    <col min="15883" max="15887" width="13.75" style="4" customWidth="1"/>
    <col min="15888" max="16127" width="9" style="4"/>
    <col min="16128" max="16128" width="3.375" style="4" customWidth="1"/>
    <col min="16129" max="16129" width="13.75" style="4" customWidth="1"/>
    <col min="16130" max="16138" width="6.75" style="4" customWidth="1"/>
    <col min="16139" max="16143" width="13.75" style="4" customWidth="1"/>
    <col min="16144" max="16383" width="9" style="4"/>
    <col min="16384" max="16384" width="9" style="4" customWidth="1"/>
  </cols>
  <sheetData>
    <row r="1" spans="1:16" ht="36" customHeight="1" x14ac:dyDescent="0.15">
      <c r="A1" s="166" t="s">
        <v>85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3" spans="1:16" ht="20.25" customHeight="1" x14ac:dyDescent="0.15">
      <c r="A3" s="5" t="s">
        <v>10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47.25" customHeight="1" x14ac:dyDescent="0.15">
      <c r="A4" s="8"/>
      <c r="B4" s="9"/>
      <c r="C4" s="163" t="str">
        <f>IF(B5="",A5,A5&amp;B5)</f>
        <v>①新津SSS</v>
      </c>
      <c r="D4" s="164"/>
      <c r="E4" s="165"/>
      <c r="F4" s="163" t="str">
        <f>IF(B7="",A7,A7&amp;B7)</f>
        <v>②村上市SS</v>
      </c>
      <c r="G4" s="164"/>
      <c r="H4" s="165"/>
      <c r="I4" s="163" t="str">
        <f>IF(B9="",A9,A9&amp;B9)</f>
        <v>③FC.NIIGATA</v>
      </c>
      <c r="J4" s="164"/>
      <c r="K4" s="165"/>
      <c r="L4" s="57" t="s">
        <v>11</v>
      </c>
      <c r="M4" s="66" t="s">
        <v>12</v>
      </c>
      <c r="N4" s="57" t="s">
        <v>13</v>
      </c>
      <c r="O4" s="58" t="s">
        <v>14</v>
      </c>
      <c r="P4" s="57" t="s">
        <v>15</v>
      </c>
    </row>
    <row r="5" spans="1:16" ht="29.25" customHeight="1" x14ac:dyDescent="0.15">
      <c r="A5" s="160" t="s">
        <v>16</v>
      </c>
      <c r="B5" s="149" t="s">
        <v>129</v>
      </c>
      <c r="C5" s="154"/>
      <c r="D5" s="155"/>
      <c r="E5" s="156"/>
      <c r="F5" s="151" t="str">
        <f>IF(F6="","",IF(F6&gt;H6,"○",IF(F6=H6,"△","×")))</f>
        <v/>
      </c>
      <c r="G5" s="152"/>
      <c r="H5" s="153"/>
      <c r="I5" s="151" t="str">
        <f>IF(I6="","",IF(I6&gt;K6,"○",IF(I6=K6,"△","×")))</f>
        <v/>
      </c>
      <c r="J5" s="152"/>
      <c r="K5" s="153"/>
      <c r="L5" s="144">
        <f>SUM(COUNTIF(C5:K5,"○")*3,COUNTIF(C5:K5,"△"))</f>
        <v>0</v>
      </c>
      <c r="M5" s="142">
        <f>SUM(C6,F6,I6)</f>
        <v>0</v>
      </c>
      <c r="N5" s="142">
        <f>SUM(E6,H6,K6)</f>
        <v>0</v>
      </c>
      <c r="O5" s="144">
        <f>M5-N5</f>
        <v>0</v>
      </c>
      <c r="P5" s="144">
        <v>1</v>
      </c>
    </row>
    <row r="6" spans="1:16" ht="29.25" customHeight="1" x14ac:dyDescent="0.15">
      <c r="A6" s="161"/>
      <c r="B6" s="162"/>
      <c r="C6" s="157"/>
      <c r="D6" s="158"/>
      <c r="E6" s="159"/>
      <c r="F6" s="67"/>
      <c r="G6" s="68" t="s">
        <v>17</v>
      </c>
      <c r="H6" s="69"/>
      <c r="I6" s="67"/>
      <c r="J6" s="68" t="s">
        <v>17</v>
      </c>
      <c r="K6" s="69"/>
      <c r="L6" s="145"/>
      <c r="M6" s="143"/>
      <c r="N6" s="143"/>
      <c r="O6" s="145"/>
      <c r="P6" s="145"/>
    </row>
    <row r="7" spans="1:16" ht="29.25" customHeight="1" x14ac:dyDescent="0.15">
      <c r="A7" s="147" t="s">
        <v>18</v>
      </c>
      <c r="B7" s="149" t="s">
        <v>128</v>
      </c>
      <c r="C7" s="151" t="str">
        <f>IF(C8="","",IF(C8&gt;E8,"○",IF(C8=E8,"△","×")))</f>
        <v/>
      </c>
      <c r="D7" s="152"/>
      <c r="E7" s="153"/>
      <c r="F7" s="154"/>
      <c r="G7" s="155"/>
      <c r="H7" s="156"/>
      <c r="I7" s="151" t="str">
        <f>IF(I8="","",IF(I8&gt;K8,"○",IF(I8=K8,"△","×")))</f>
        <v/>
      </c>
      <c r="J7" s="152"/>
      <c r="K7" s="153"/>
      <c r="L7" s="144">
        <f>SUM(COUNTIF(C7:K7,"○")*3,COUNTIF(C7:K7,"△"))</f>
        <v>0</v>
      </c>
      <c r="M7" s="142">
        <f>SUM(C8,F8,I8)</f>
        <v>0</v>
      </c>
      <c r="N7" s="142">
        <f>SUM(E8,H8,K8)</f>
        <v>0</v>
      </c>
      <c r="O7" s="144">
        <f>M7-N7</f>
        <v>0</v>
      </c>
      <c r="P7" s="144">
        <v>2</v>
      </c>
    </row>
    <row r="8" spans="1:16" ht="29.25" customHeight="1" x14ac:dyDescent="0.15">
      <c r="A8" s="148"/>
      <c r="B8" s="150"/>
      <c r="C8" s="67"/>
      <c r="D8" s="68" t="s">
        <v>17</v>
      </c>
      <c r="E8" s="69"/>
      <c r="F8" s="157"/>
      <c r="G8" s="158"/>
      <c r="H8" s="159"/>
      <c r="I8" s="67"/>
      <c r="J8" s="68" t="s">
        <v>17</v>
      </c>
      <c r="K8" s="69"/>
      <c r="L8" s="145"/>
      <c r="M8" s="143"/>
      <c r="N8" s="143"/>
      <c r="O8" s="145"/>
      <c r="P8" s="145"/>
    </row>
    <row r="9" spans="1:16" ht="29.25" customHeight="1" x14ac:dyDescent="0.15">
      <c r="A9" s="147" t="s">
        <v>19</v>
      </c>
      <c r="B9" s="149" t="s">
        <v>130</v>
      </c>
      <c r="C9" s="151" t="str">
        <f>IF(C10="","",IF(C10&gt;E10,"○",IF(C10=E10,"△","×")))</f>
        <v/>
      </c>
      <c r="D9" s="152"/>
      <c r="E9" s="153"/>
      <c r="F9" s="151" t="str">
        <f>IF(F10="","",IF(F10&gt;H10,"○",IF(F10=H10,"△","×")))</f>
        <v/>
      </c>
      <c r="G9" s="152"/>
      <c r="H9" s="153"/>
      <c r="I9" s="154"/>
      <c r="J9" s="155"/>
      <c r="K9" s="156"/>
      <c r="L9" s="144">
        <f>SUM(COUNTIF(C9:K9,"○")*3,COUNTIF(C9:K9,"△"))</f>
        <v>0</v>
      </c>
      <c r="M9" s="142">
        <f>SUM(C10,F10,I10)</f>
        <v>0</v>
      </c>
      <c r="N9" s="142">
        <f>SUM(E10,H10,K10)</f>
        <v>0</v>
      </c>
      <c r="O9" s="144">
        <f>M9-N9</f>
        <v>0</v>
      </c>
      <c r="P9" s="144">
        <v>3</v>
      </c>
    </row>
    <row r="10" spans="1:16" ht="29.25" customHeight="1" x14ac:dyDescent="0.15">
      <c r="A10" s="148"/>
      <c r="B10" s="150"/>
      <c r="C10" s="67"/>
      <c r="D10" s="68" t="s">
        <v>17</v>
      </c>
      <c r="E10" s="69"/>
      <c r="F10" s="67"/>
      <c r="G10" s="68" t="s">
        <v>17</v>
      </c>
      <c r="H10" s="69"/>
      <c r="I10" s="157"/>
      <c r="J10" s="158"/>
      <c r="K10" s="159"/>
      <c r="L10" s="145"/>
      <c r="M10" s="143"/>
      <c r="N10" s="143"/>
      <c r="O10" s="145"/>
      <c r="P10" s="145"/>
    </row>
    <row r="11" spans="1:16" ht="14.25" x14ac:dyDescent="0.15">
      <c r="A11" s="7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0.25" customHeight="1" x14ac:dyDescent="0.15">
      <c r="A12" s="5" t="s">
        <v>20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15">
      <c r="A13" s="8"/>
      <c r="B13" s="9"/>
      <c r="C13" s="163" t="str">
        <f>IF(B14="",A14,A14&amp;B14)</f>
        <v>④山の下アズーリ</v>
      </c>
      <c r="D13" s="164"/>
      <c r="E13" s="165"/>
      <c r="F13" s="163" t="str">
        <f>IF(B16="",A16,A16&amp;B16)</f>
        <v>⑤五十公野FC</v>
      </c>
      <c r="G13" s="164"/>
      <c r="H13" s="165"/>
      <c r="I13" s="163" t="str">
        <f>IF(B18="",A18,A18&amp;B18)</f>
        <v>⑥分水FC</v>
      </c>
      <c r="J13" s="164"/>
      <c r="K13" s="165"/>
      <c r="L13" s="57" t="s">
        <v>11</v>
      </c>
      <c r="M13" s="66" t="s">
        <v>12</v>
      </c>
      <c r="N13" s="57" t="s">
        <v>13</v>
      </c>
      <c r="O13" s="58" t="s">
        <v>14</v>
      </c>
      <c r="P13" s="57" t="s">
        <v>15</v>
      </c>
    </row>
    <row r="14" spans="1:16" ht="29.25" customHeight="1" x14ac:dyDescent="0.15">
      <c r="A14" s="160" t="s">
        <v>21</v>
      </c>
      <c r="B14" s="149" t="s">
        <v>127</v>
      </c>
      <c r="C14" s="154"/>
      <c r="D14" s="155"/>
      <c r="E14" s="156"/>
      <c r="F14" s="151" t="str">
        <f>IF(F15="","",IF(F15&gt;H15,"○",IF(F15=H15,"△","×")))</f>
        <v/>
      </c>
      <c r="G14" s="152"/>
      <c r="H14" s="153"/>
      <c r="I14" s="151" t="str">
        <f>IF(I15="","",IF(I15&gt;K15,"○",IF(I15=K15,"△","×")))</f>
        <v/>
      </c>
      <c r="J14" s="152"/>
      <c r="K14" s="153"/>
      <c r="L14" s="144">
        <f>SUM(COUNTIF(C14:K14,"○")*3,COUNTIF(C14:K14,"△"))</f>
        <v>0</v>
      </c>
      <c r="M14" s="142">
        <f>SUM(C15,F15,I15)</f>
        <v>0</v>
      </c>
      <c r="N14" s="142">
        <f>SUM(E15,H15,K15)</f>
        <v>0</v>
      </c>
      <c r="O14" s="144">
        <f>M14-N14</f>
        <v>0</v>
      </c>
      <c r="P14" s="144">
        <v>1</v>
      </c>
    </row>
    <row r="15" spans="1:16" ht="29.25" customHeight="1" x14ac:dyDescent="0.15">
      <c r="A15" s="161"/>
      <c r="B15" s="162"/>
      <c r="C15" s="157"/>
      <c r="D15" s="158"/>
      <c r="E15" s="159"/>
      <c r="F15" s="67"/>
      <c r="G15" s="68" t="s">
        <v>22</v>
      </c>
      <c r="H15" s="69"/>
      <c r="I15" s="67"/>
      <c r="J15" s="68" t="s">
        <v>22</v>
      </c>
      <c r="K15" s="69"/>
      <c r="L15" s="145"/>
      <c r="M15" s="143"/>
      <c r="N15" s="143"/>
      <c r="O15" s="145"/>
      <c r="P15" s="145"/>
    </row>
    <row r="16" spans="1:16" ht="29.25" customHeight="1" x14ac:dyDescent="0.15">
      <c r="A16" s="147" t="s">
        <v>23</v>
      </c>
      <c r="B16" s="149" t="s">
        <v>131</v>
      </c>
      <c r="C16" s="151" t="str">
        <f>IF(C17="","",IF(C17&gt;T1017,"○",IF(C17=E17,"△","×")))</f>
        <v/>
      </c>
      <c r="D16" s="152"/>
      <c r="E16" s="153"/>
      <c r="F16" s="154"/>
      <c r="G16" s="155"/>
      <c r="H16" s="156"/>
      <c r="I16" s="151" t="str">
        <f>IF(I17="","",IF(I17&gt;K17,"○",IF(I17=K17,"△","×")))</f>
        <v/>
      </c>
      <c r="J16" s="152"/>
      <c r="K16" s="153"/>
      <c r="L16" s="144">
        <f>SUM(COUNTIF(C16:K16,"○")*3,COUNTIF(C16:K16,"△"))</f>
        <v>0</v>
      </c>
      <c r="M16" s="142">
        <f>SUM(C17,F17,I17)</f>
        <v>0</v>
      </c>
      <c r="N16" s="142">
        <f>SUM(E17,H17,K17)</f>
        <v>0</v>
      </c>
      <c r="O16" s="144">
        <f>M16-N16</f>
        <v>0</v>
      </c>
      <c r="P16" s="144">
        <v>2</v>
      </c>
    </row>
    <row r="17" spans="1:16" ht="29.25" customHeight="1" x14ac:dyDescent="0.15">
      <c r="A17" s="148"/>
      <c r="B17" s="150"/>
      <c r="C17" s="67"/>
      <c r="D17" s="68" t="s">
        <v>24</v>
      </c>
      <c r="E17" s="69"/>
      <c r="F17" s="157"/>
      <c r="G17" s="158"/>
      <c r="H17" s="159"/>
      <c r="I17" s="67"/>
      <c r="J17" s="68" t="s">
        <v>24</v>
      </c>
      <c r="K17" s="69"/>
      <c r="L17" s="145"/>
      <c r="M17" s="143"/>
      <c r="N17" s="143"/>
      <c r="O17" s="145"/>
      <c r="P17" s="145"/>
    </row>
    <row r="18" spans="1:16" ht="29.25" customHeight="1" x14ac:dyDescent="0.15">
      <c r="A18" s="147" t="s">
        <v>25</v>
      </c>
      <c r="B18" s="149" t="s">
        <v>126</v>
      </c>
      <c r="C18" s="151" t="str">
        <f>IF(C19="","",IF(C19&gt;E19,"○",IF(C19=E19,"△","×")))</f>
        <v/>
      </c>
      <c r="D18" s="152"/>
      <c r="E18" s="153"/>
      <c r="F18" s="151" t="str">
        <f>IF(F19="","",IF(F19&gt;H19,"○",IF(F19=H19,"△","×")))</f>
        <v/>
      </c>
      <c r="G18" s="152"/>
      <c r="H18" s="153"/>
      <c r="I18" s="154"/>
      <c r="J18" s="155"/>
      <c r="K18" s="156"/>
      <c r="L18" s="144">
        <f>SUM(COUNTIF(C18:K18,"○")*3,COUNTIF(C18:K18,"△"))</f>
        <v>0</v>
      </c>
      <c r="M18" s="142">
        <f>SUM(C19,F19,I19)</f>
        <v>0</v>
      </c>
      <c r="N18" s="142">
        <f>SUM(E19,H19,K19)</f>
        <v>0</v>
      </c>
      <c r="O18" s="144">
        <f>M18-N18</f>
        <v>0</v>
      </c>
      <c r="P18" s="144">
        <v>3</v>
      </c>
    </row>
    <row r="19" spans="1:16" ht="29.25" customHeight="1" x14ac:dyDescent="0.15">
      <c r="A19" s="148"/>
      <c r="B19" s="150"/>
      <c r="C19" s="67"/>
      <c r="D19" s="68" t="s">
        <v>17</v>
      </c>
      <c r="E19" s="69"/>
      <c r="F19" s="67"/>
      <c r="G19" s="68" t="s">
        <v>17</v>
      </c>
      <c r="H19" s="69"/>
      <c r="I19" s="157"/>
      <c r="J19" s="158"/>
      <c r="K19" s="159"/>
      <c r="L19" s="145"/>
      <c r="M19" s="143"/>
      <c r="N19" s="143"/>
      <c r="O19" s="145"/>
      <c r="P19" s="145"/>
    </row>
    <row r="20" spans="1:16" ht="14.25" x14ac:dyDescent="0.15">
      <c r="A20" s="7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0.25" customHeight="1" x14ac:dyDescent="0.15">
      <c r="A21" s="5" t="s">
        <v>26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x14ac:dyDescent="0.15">
      <c r="A22" s="8"/>
      <c r="B22" s="9"/>
      <c r="C22" s="163" t="str">
        <f>IF(B23="",A23,A23&amp;B23)</f>
        <v>⑦南浜ダッシャーズ</v>
      </c>
      <c r="D22" s="164"/>
      <c r="E22" s="165"/>
      <c r="F22" s="163" t="str">
        <f>IF(B25="",A25,A25&amp;B25)</f>
        <v>⑧朝日サッカー少年団</v>
      </c>
      <c r="G22" s="164"/>
      <c r="H22" s="165"/>
      <c r="I22" s="163" t="str">
        <f>IF(B27="",A27,A27&amp;B27)</f>
        <v>⑨頸北FCリベルタ</v>
      </c>
      <c r="J22" s="164"/>
      <c r="K22" s="165"/>
      <c r="L22" s="57" t="s">
        <v>11</v>
      </c>
      <c r="M22" s="66" t="s">
        <v>12</v>
      </c>
      <c r="N22" s="57" t="s">
        <v>13</v>
      </c>
      <c r="O22" s="58" t="s">
        <v>14</v>
      </c>
      <c r="P22" s="57" t="s">
        <v>15</v>
      </c>
    </row>
    <row r="23" spans="1:16" ht="29.25" customHeight="1" x14ac:dyDescent="0.15">
      <c r="A23" s="160" t="s">
        <v>27</v>
      </c>
      <c r="B23" s="149" t="s">
        <v>103</v>
      </c>
      <c r="C23" s="154"/>
      <c r="D23" s="155"/>
      <c r="E23" s="156"/>
      <c r="F23" s="151" t="str">
        <f>IF(F24="","",IF(F24&gt;H24,"○",IF(F24=H24,"△","×")))</f>
        <v/>
      </c>
      <c r="G23" s="152"/>
      <c r="H23" s="153"/>
      <c r="I23" s="151" t="str">
        <f>IF(I24="","",IF(I24&gt;K24,"○",IF(I24=K24,"△","×")))</f>
        <v/>
      </c>
      <c r="J23" s="152"/>
      <c r="K23" s="153"/>
      <c r="L23" s="144">
        <f>SUM(COUNTIF(C23:K23,"○")*3,COUNTIF(C23:K23,"△"))</f>
        <v>0</v>
      </c>
      <c r="M23" s="142">
        <f>SUM(C24,F24,I24)</f>
        <v>0</v>
      </c>
      <c r="N23" s="142">
        <f>SUM(E24,H24,K24)</f>
        <v>0</v>
      </c>
      <c r="O23" s="144">
        <f>M23-N23</f>
        <v>0</v>
      </c>
      <c r="P23" s="144">
        <f>RANK(O23,O$23:O$28,0)</f>
        <v>1</v>
      </c>
    </row>
    <row r="24" spans="1:16" ht="29.25" customHeight="1" x14ac:dyDescent="0.15">
      <c r="A24" s="161"/>
      <c r="B24" s="162"/>
      <c r="C24" s="157"/>
      <c r="D24" s="158"/>
      <c r="E24" s="159"/>
      <c r="F24" s="67"/>
      <c r="G24" s="68" t="s">
        <v>28</v>
      </c>
      <c r="H24" s="69"/>
      <c r="I24" s="67"/>
      <c r="J24" s="68" t="s">
        <v>28</v>
      </c>
      <c r="K24" s="69"/>
      <c r="L24" s="145"/>
      <c r="M24" s="143"/>
      <c r="N24" s="143"/>
      <c r="O24" s="145"/>
      <c r="P24" s="145"/>
    </row>
    <row r="25" spans="1:16" ht="29.25" customHeight="1" x14ac:dyDescent="0.15">
      <c r="A25" s="147" t="s">
        <v>29</v>
      </c>
      <c r="B25" s="149" t="s">
        <v>102</v>
      </c>
      <c r="C25" s="151" t="str">
        <f>IF(C26="","",IF(C26&gt;E26,"○",IF(C26=E26,"△","×")))</f>
        <v/>
      </c>
      <c r="D25" s="152"/>
      <c r="E25" s="153"/>
      <c r="F25" s="154"/>
      <c r="G25" s="155"/>
      <c r="H25" s="156"/>
      <c r="I25" s="151" t="str">
        <f>IF(I26="","",IF(I26&gt;K26,"○",IF(I26=K26,"△","×")))</f>
        <v/>
      </c>
      <c r="J25" s="152"/>
      <c r="K25" s="153"/>
      <c r="L25" s="144">
        <f>SUM(COUNTIF(C25:K25,"○")*3,COUNTIF(C25:K25,"△"))</f>
        <v>0</v>
      </c>
      <c r="M25" s="142">
        <f>SUM(C26,F26,I26)</f>
        <v>0</v>
      </c>
      <c r="N25" s="142">
        <f>SUM(E26,H26,K26)</f>
        <v>0</v>
      </c>
      <c r="O25" s="144">
        <f>M25-N25</f>
        <v>0</v>
      </c>
      <c r="P25" s="144">
        <f>RANK(O25,O$23:O$28,0)</f>
        <v>1</v>
      </c>
    </row>
    <row r="26" spans="1:16" ht="29.25" customHeight="1" x14ac:dyDescent="0.15">
      <c r="A26" s="148"/>
      <c r="B26" s="150"/>
      <c r="C26" s="67"/>
      <c r="D26" s="68" t="s">
        <v>17</v>
      </c>
      <c r="E26" s="69"/>
      <c r="F26" s="157"/>
      <c r="G26" s="158"/>
      <c r="H26" s="159"/>
      <c r="I26" s="67"/>
      <c r="J26" s="68" t="s">
        <v>17</v>
      </c>
      <c r="K26" s="69"/>
      <c r="L26" s="145"/>
      <c r="M26" s="143"/>
      <c r="N26" s="143"/>
      <c r="O26" s="145"/>
      <c r="P26" s="145"/>
    </row>
    <row r="27" spans="1:16" ht="29.25" customHeight="1" x14ac:dyDescent="0.15">
      <c r="A27" s="147" t="s">
        <v>30</v>
      </c>
      <c r="B27" s="149" t="s">
        <v>104</v>
      </c>
      <c r="C27" s="151" t="str">
        <f>IF(C28="","",IF(C28&gt;E28,"○",IF(C28=E28,"△","×")))</f>
        <v/>
      </c>
      <c r="D27" s="152"/>
      <c r="E27" s="153"/>
      <c r="F27" s="151" t="str">
        <f>IF(F28="","",IF(F28&gt;H28,"○",IF(F28=H28,"△","×")))</f>
        <v/>
      </c>
      <c r="G27" s="152"/>
      <c r="H27" s="153"/>
      <c r="I27" s="154"/>
      <c r="J27" s="155"/>
      <c r="K27" s="156"/>
      <c r="L27" s="144">
        <f>SUM(COUNTIF(C27:K27,"○")*3,COUNTIF(C27:K27,"△"))</f>
        <v>0</v>
      </c>
      <c r="M27" s="142">
        <f>SUM(C28,F28,I28)</f>
        <v>0</v>
      </c>
      <c r="N27" s="142">
        <f>SUM(E28,H28,K28)</f>
        <v>0</v>
      </c>
      <c r="O27" s="144">
        <f>M27-N27</f>
        <v>0</v>
      </c>
      <c r="P27" s="144">
        <f>RANK(O27,O$23:O$28,0)</f>
        <v>1</v>
      </c>
    </row>
    <row r="28" spans="1:16" ht="29.25" customHeight="1" x14ac:dyDescent="0.15">
      <c r="A28" s="148"/>
      <c r="B28" s="150"/>
      <c r="C28" s="67"/>
      <c r="D28" s="68" t="s">
        <v>17</v>
      </c>
      <c r="E28" s="69"/>
      <c r="F28" s="67"/>
      <c r="G28" s="68" t="s">
        <v>17</v>
      </c>
      <c r="H28" s="69"/>
      <c r="I28" s="157"/>
      <c r="J28" s="158"/>
      <c r="K28" s="159"/>
      <c r="L28" s="145"/>
      <c r="M28" s="143"/>
      <c r="N28" s="143"/>
      <c r="O28" s="145"/>
      <c r="P28" s="145"/>
    </row>
    <row r="29" spans="1:16" ht="14.25" x14ac:dyDescent="0.15">
      <c r="A29" s="7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0.25" customHeight="1" x14ac:dyDescent="0.15">
      <c r="A30" s="5" t="s">
        <v>31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9.25" customHeight="1" x14ac:dyDescent="0.15">
      <c r="A31" s="8"/>
      <c r="B31" s="9"/>
      <c r="C31" s="163" t="str">
        <f>IF(B32="",A32,A32&amp;B32)</f>
        <v>⑩南万代FC</v>
      </c>
      <c r="D31" s="164"/>
      <c r="E31" s="165"/>
      <c r="F31" s="163" t="str">
        <f>IF(B34="",A34,A34&amp;B34)</f>
        <v>⑪御免町小SC</v>
      </c>
      <c r="G31" s="164"/>
      <c r="H31" s="165"/>
      <c r="I31" s="163" t="str">
        <f>IF(B36="",A36,A36&amp;B36)</f>
        <v>⑫FC聖籠</v>
      </c>
      <c r="J31" s="164"/>
      <c r="K31" s="165"/>
      <c r="L31" s="57" t="s">
        <v>11</v>
      </c>
      <c r="M31" s="66" t="s">
        <v>12</v>
      </c>
      <c r="N31" s="57" t="s">
        <v>13</v>
      </c>
      <c r="O31" s="58" t="s">
        <v>14</v>
      </c>
      <c r="P31" s="57" t="s">
        <v>15</v>
      </c>
    </row>
    <row r="32" spans="1:16" ht="29.25" customHeight="1" x14ac:dyDescent="0.15">
      <c r="A32" s="160" t="s">
        <v>32</v>
      </c>
      <c r="B32" s="149" t="s">
        <v>105</v>
      </c>
      <c r="C32" s="154"/>
      <c r="D32" s="155"/>
      <c r="E32" s="156"/>
      <c r="F32" s="151" t="str">
        <f>IF(F33="","",IF(F33&gt;H33,"○",IF(F33=H33,"△","×")))</f>
        <v/>
      </c>
      <c r="G32" s="152"/>
      <c r="H32" s="153"/>
      <c r="I32" s="151" t="str">
        <f>IF(I33="","",IF(I33&gt;K33,"○",IF(I33=K33,"△","×")))</f>
        <v/>
      </c>
      <c r="J32" s="152"/>
      <c r="K32" s="153"/>
      <c r="L32" s="144">
        <f>SUM(COUNTIF(C32:K32,"○")*3,COUNTIF(C32:K32,"△"))</f>
        <v>0</v>
      </c>
      <c r="M32" s="142">
        <f>SUM(C33,F33,I33)</f>
        <v>0</v>
      </c>
      <c r="N32" s="142">
        <f>SUM(E33,H33,K33)</f>
        <v>0</v>
      </c>
      <c r="O32" s="144">
        <f>M32-N32</f>
        <v>0</v>
      </c>
      <c r="P32" s="144">
        <f>RANK(O32,O$32:O$37,0)</f>
        <v>1</v>
      </c>
    </row>
    <row r="33" spans="1:16" ht="29.25" customHeight="1" x14ac:dyDescent="0.15">
      <c r="A33" s="161"/>
      <c r="B33" s="162"/>
      <c r="C33" s="157"/>
      <c r="D33" s="158"/>
      <c r="E33" s="159"/>
      <c r="F33" s="67"/>
      <c r="G33" s="68" t="s">
        <v>17</v>
      </c>
      <c r="H33" s="69"/>
      <c r="I33" s="67"/>
      <c r="J33" s="68" t="s">
        <v>17</v>
      </c>
      <c r="K33" s="69"/>
      <c r="L33" s="145"/>
      <c r="M33" s="143"/>
      <c r="N33" s="143"/>
      <c r="O33" s="145"/>
      <c r="P33" s="145"/>
    </row>
    <row r="34" spans="1:16" ht="29.25" customHeight="1" x14ac:dyDescent="0.15">
      <c r="A34" s="147" t="s">
        <v>33</v>
      </c>
      <c r="B34" s="149" t="s">
        <v>132</v>
      </c>
      <c r="C34" s="151" t="str">
        <f>IF(C35="","",IF(C35&gt;E35,"○",IF(C35=E35,"△","×")))</f>
        <v/>
      </c>
      <c r="D34" s="152"/>
      <c r="E34" s="153"/>
      <c r="F34" s="154"/>
      <c r="G34" s="155"/>
      <c r="H34" s="156"/>
      <c r="I34" s="151" t="str">
        <f>IF(I35="","",IF(I35&gt;K35,"○",IF(I35=K35,"△","×")))</f>
        <v/>
      </c>
      <c r="J34" s="152"/>
      <c r="K34" s="153"/>
      <c r="L34" s="144">
        <f>SUM(COUNTIF(C34:K34,"○")*3,COUNTIF(C34:K34,"△"))</f>
        <v>0</v>
      </c>
      <c r="M34" s="142">
        <f>SUM(C35,F35,I35)</f>
        <v>0</v>
      </c>
      <c r="N34" s="142">
        <f>SUM(E35,H35,K35)</f>
        <v>0</v>
      </c>
      <c r="O34" s="144">
        <f>M34-N34</f>
        <v>0</v>
      </c>
      <c r="P34" s="144">
        <f>RANK(O34,O$32:O$37,0)</f>
        <v>1</v>
      </c>
    </row>
    <row r="35" spans="1:16" ht="29.25" customHeight="1" x14ac:dyDescent="0.15">
      <c r="A35" s="148"/>
      <c r="B35" s="150"/>
      <c r="C35" s="67"/>
      <c r="D35" s="68" t="s">
        <v>17</v>
      </c>
      <c r="E35" s="69"/>
      <c r="F35" s="157"/>
      <c r="G35" s="158"/>
      <c r="H35" s="159"/>
      <c r="I35" s="67"/>
      <c r="J35" s="68" t="s">
        <v>17</v>
      </c>
      <c r="K35" s="69"/>
      <c r="L35" s="145"/>
      <c r="M35" s="143"/>
      <c r="N35" s="143"/>
      <c r="O35" s="145"/>
      <c r="P35" s="145"/>
    </row>
    <row r="36" spans="1:16" ht="29.25" customHeight="1" x14ac:dyDescent="0.15">
      <c r="A36" s="147" t="s">
        <v>34</v>
      </c>
      <c r="B36" s="149" t="s">
        <v>106</v>
      </c>
      <c r="C36" s="151" t="str">
        <f>IF(C37="","",IF(C37&gt;E37,"○",IF(C37=E37,"△","×")))</f>
        <v/>
      </c>
      <c r="D36" s="152"/>
      <c r="E36" s="153"/>
      <c r="F36" s="151" t="str">
        <f>IF(F37="","",IF(F37&gt;H37,"○",IF(F37=H37,"△","×")))</f>
        <v/>
      </c>
      <c r="G36" s="152"/>
      <c r="H36" s="153"/>
      <c r="I36" s="154"/>
      <c r="J36" s="155"/>
      <c r="K36" s="156"/>
      <c r="L36" s="144">
        <f>SUM(COUNTIF(C36:K36,"○")*3,COUNTIF(C36:K36,"△"))</f>
        <v>0</v>
      </c>
      <c r="M36" s="142">
        <f>SUM(C37,F37,I37)</f>
        <v>0</v>
      </c>
      <c r="N36" s="142">
        <f>SUM(E37,H37,K37)</f>
        <v>0</v>
      </c>
      <c r="O36" s="144">
        <f>M36-N36</f>
        <v>0</v>
      </c>
      <c r="P36" s="144">
        <f>RANK(O36,O$32:O$37,0)</f>
        <v>1</v>
      </c>
    </row>
    <row r="37" spans="1:16" ht="29.25" customHeight="1" x14ac:dyDescent="0.15">
      <c r="A37" s="148"/>
      <c r="B37" s="150"/>
      <c r="C37" s="67"/>
      <c r="D37" s="68" t="s">
        <v>17</v>
      </c>
      <c r="E37" s="69"/>
      <c r="F37" s="67"/>
      <c r="G37" s="68" t="s">
        <v>17</v>
      </c>
      <c r="H37" s="69"/>
      <c r="I37" s="157"/>
      <c r="J37" s="158"/>
      <c r="K37" s="159"/>
      <c r="L37" s="145"/>
      <c r="M37" s="143"/>
      <c r="N37" s="143"/>
      <c r="O37" s="145"/>
      <c r="P37" s="145"/>
    </row>
    <row r="40" spans="1:16" ht="35.25" customHeight="1" x14ac:dyDescent="0.15">
      <c r="A40" s="146" t="s">
        <v>113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</row>
    <row r="42" spans="1:16" ht="21" customHeight="1" x14ac:dyDescent="0.15">
      <c r="A42" s="10"/>
      <c r="B42" s="11"/>
      <c r="C42" s="136" t="s">
        <v>114</v>
      </c>
      <c r="D42" s="137"/>
      <c r="E42" s="137"/>
      <c r="F42" s="137"/>
      <c r="G42" s="137"/>
      <c r="H42" s="137"/>
      <c r="I42" s="137"/>
      <c r="J42" s="137"/>
      <c r="K42" s="137"/>
      <c r="L42" s="136" t="s">
        <v>115</v>
      </c>
      <c r="M42" s="137"/>
      <c r="N42" s="137"/>
      <c r="O42" s="137"/>
      <c r="P42" s="138"/>
    </row>
    <row r="43" spans="1:16" ht="21" customHeight="1" x14ac:dyDescent="0.15">
      <c r="A43" s="12"/>
      <c r="B43" s="13"/>
      <c r="C43" s="136" t="s">
        <v>35</v>
      </c>
      <c r="D43" s="137"/>
      <c r="E43" s="137"/>
      <c r="F43" s="137"/>
      <c r="G43" s="137"/>
      <c r="H43" s="138"/>
      <c r="I43" s="139" t="s">
        <v>36</v>
      </c>
      <c r="J43" s="140"/>
      <c r="K43" s="141"/>
      <c r="L43" s="136" t="s">
        <v>35</v>
      </c>
      <c r="M43" s="137"/>
      <c r="N43" s="138"/>
      <c r="O43" s="136" t="s">
        <v>37</v>
      </c>
      <c r="P43" s="138"/>
    </row>
    <row r="44" spans="1:16" ht="29.25" customHeight="1" x14ac:dyDescent="0.15">
      <c r="A44" s="96"/>
      <c r="B44" s="97">
        <v>0.35416666666666669</v>
      </c>
      <c r="C44" s="117" t="str">
        <f>IF($B$5="",$A$5,$A$5&amp;$B$5)</f>
        <v>①新津SSS</v>
      </c>
      <c r="D44" s="117"/>
      <c r="E44" s="118" t="s">
        <v>38</v>
      </c>
      <c r="F44" s="119" t="str">
        <f>IF($B$7="",$A$7,$A$7&amp;$B$7)</f>
        <v>②村上市SS</v>
      </c>
      <c r="G44" s="119"/>
      <c r="H44" s="119"/>
      <c r="I44" s="104"/>
      <c r="J44" s="105" t="s">
        <v>112</v>
      </c>
      <c r="K44" s="106"/>
      <c r="L44" s="124" t="str">
        <f>IF($B$23="",$A$23,$A$23&amp;$B$23)</f>
        <v>⑦南浜ダッシャーズ</v>
      </c>
      <c r="M44" s="16" t="s">
        <v>38</v>
      </c>
      <c r="N44" s="125" t="str">
        <f>IF($B$25="",$A$25,$A$25&amp;$B$25)</f>
        <v>⑧朝日サッカー少年団</v>
      </c>
      <c r="O44" s="17"/>
      <c r="P44" s="54" t="s">
        <v>120</v>
      </c>
    </row>
    <row r="45" spans="1:16" ht="29.25" customHeight="1" x14ac:dyDescent="0.15">
      <c r="A45" s="14"/>
      <c r="B45" s="15">
        <v>0.38194444444444442</v>
      </c>
      <c r="C45" s="120" t="str">
        <f>IF($B$14="",$A$14,$A$14&amp;$B$14)</f>
        <v>④山の下アズーリ</v>
      </c>
      <c r="D45" s="120"/>
      <c r="E45" s="118" t="s">
        <v>38</v>
      </c>
      <c r="F45" s="119" t="str">
        <f>IF($B$16="",$A$16,$A$16&amp;$B$16)</f>
        <v>⑤五十公野FC</v>
      </c>
      <c r="G45" s="119"/>
      <c r="H45" s="119"/>
      <c r="I45" s="107"/>
      <c r="J45" s="108" t="s">
        <v>128</v>
      </c>
      <c r="K45" s="109"/>
      <c r="L45" s="124" t="str">
        <f>IF($B$32="",$A$32,$A$32&amp;$B$32)</f>
        <v>⑩南万代FC</v>
      </c>
      <c r="M45" s="16" t="s">
        <v>38</v>
      </c>
      <c r="N45" s="125" t="str">
        <f>IF($B$34="",$A$34,$A$34&amp;$B$34)</f>
        <v>⑪御免町小SC</v>
      </c>
      <c r="O45" s="18"/>
      <c r="P45" s="55" t="s">
        <v>145</v>
      </c>
    </row>
    <row r="46" spans="1:16" ht="29.25" customHeight="1" x14ac:dyDescent="0.15">
      <c r="A46" s="14"/>
      <c r="B46" s="15">
        <v>0.40972222222222199</v>
      </c>
      <c r="C46" s="120" t="str">
        <f>IF($B$7="",$A$7,$A$7&amp;$B$7)</f>
        <v>②村上市SS</v>
      </c>
      <c r="D46" s="120"/>
      <c r="E46" s="118" t="s">
        <v>38</v>
      </c>
      <c r="F46" s="119" t="str">
        <f>IF($B$9="",$A$9,$A$9&amp;$B$9)</f>
        <v>③FC.NIIGATA</v>
      </c>
      <c r="G46" s="119"/>
      <c r="H46" s="119"/>
      <c r="I46" s="110"/>
      <c r="J46" s="111" t="s">
        <v>126</v>
      </c>
      <c r="K46" s="112"/>
      <c r="L46" s="124" t="str">
        <f>IF($B$25="",$A$25,$A$25&amp;$B$25)</f>
        <v>⑧朝日サッカー少年団</v>
      </c>
      <c r="M46" s="16" t="s">
        <v>38</v>
      </c>
      <c r="N46" s="125" t="str">
        <f>IF($B$27="",$A$27,$A$27&amp;$B$27)</f>
        <v>⑨頸北FCリベルタ</v>
      </c>
      <c r="O46" s="18"/>
      <c r="P46" s="55" t="s">
        <v>106</v>
      </c>
    </row>
    <row r="47" spans="1:16" ht="29.25" customHeight="1" x14ac:dyDescent="0.15">
      <c r="A47" s="14"/>
      <c r="B47" s="15">
        <v>0.4375</v>
      </c>
      <c r="C47" s="120" t="str">
        <f>IF($B$16="",$A$16,$A$16&amp;$B$16)</f>
        <v>⑤五十公野FC</v>
      </c>
      <c r="D47" s="120"/>
      <c r="E47" s="118" t="s">
        <v>38</v>
      </c>
      <c r="F47" s="119" t="str">
        <f>IF($B$18="",$A$18,$A$18&amp;$B$18)</f>
        <v>⑥分水FC</v>
      </c>
      <c r="G47" s="119"/>
      <c r="H47" s="119"/>
      <c r="I47" s="110"/>
      <c r="J47" s="111" t="s">
        <v>130</v>
      </c>
      <c r="K47" s="112"/>
      <c r="L47" s="124" t="str">
        <f>IF($B$34="",$A$34,$A$34&amp;$B$34)</f>
        <v>⑪御免町小SC</v>
      </c>
      <c r="M47" s="16" t="s">
        <v>38</v>
      </c>
      <c r="N47" s="125" t="str">
        <f>IF($B$36="",$A$36,$A$36&amp;$B$36)</f>
        <v>⑫FC聖籠</v>
      </c>
      <c r="O47" s="18"/>
      <c r="P47" s="55" t="s">
        <v>146</v>
      </c>
    </row>
    <row r="48" spans="1:16" ht="29.25" customHeight="1" x14ac:dyDescent="0.15">
      <c r="A48" s="14"/>
      <c r="B48" s="15">
        <v>0.46527777777777801</v>
      </c>
      <c r="C48" s="117" t="str">
        <f>IF($B$5="",$A$5,$A$5&amp;$B$5)</f>
        <v>①新津SSS</v>
      </c>
      <c r="D48" s="117"/>
      <c r="E48" s="118" t="s">
        <v>38</v>
      </c>
      <c r="F48" s="119" t="str">
        <f>IF($B$9="",$A$9,$A$9&amp;$B$9)</f>
        <v>③FC.NIIGATA</v>
      </c>
      <c r="G48" s="119"/>
      <c r="H48" s="119"/>
      <c r="I48" s="110"/>
      <c r="J48" s="116" t="s">
        <v>127</v>
      </c>
      <c r="K48" s="112"/>
      <c r="L48" s="124" t="str">
        <f>IF($B$23="",$A$23,$A$23&amp;$B$23)</f>
        <v>⑦南浜ダッシャーズ</v>
      </c>
      <c r="M48" s="16" t="s">
        <v>38</v>
      </c>
      <c r="N48" s="125" t="str">
        <f>IF($B$27="",$A$27,$A$27&amp;$B$27)</f>
        <v>⑨頸北FCリベルタ</v>
      </c>
      <c r="O48" s="18"/>
      <c r="P48" s="55" t="s">
        <v>147</v>
      </c>
    </row>
    <row r="49" spans="1:16" ht="29.25" customHeight="1" x14ac:dyDescent="0.15">
      <c r="A49" s="19"/>
      <c r="B49" s="20">
        <v>0.49305555555555602</v>
      </c>
      <c r="C49" s="121" t="str">
        <f>IF($B$14="",$A$14,$A$14&amp;$B$14)</f>
        <v>④山の下アズーリ</v>
      </c>
      <c r="D49" s="121"/>
      <c r="E49" s="122" t="s">
        <v>38</v>
      </c>
      <c r="F49" s="123" t="str">
        <f>IF($B$18="",$A$18,$A$18&amp;$B$18)</f>
        <v>⑥分水FC</v>
      </c>
      <c r="G49" s="123"/>
      <c r="H49" s="123"/>
      <c r="I49" s="113"/>
      <c r="J49" s="114" t="s">
        <v>129</v>
      </c>
      <c r="K49" s="115"/>
      <c r="L49" s="126" t="str">
        <f>IF($B$32="",$A$32,$A$32&amp;$B$32)</f>
        <v>⑩南万代FC</v>
      </c>
      <c r="M49" s="21" t="s">
        <v>38</v>
      </c>
      <c r="N49" s="127" t="str">
        <f>IF($B$36="",$A$36,$A$36&amp;$B$36)</f>
        <v>⑫FC聖籠</v>
      </c>
      <c r="O49" s="22"/>
      <c r="P49" s="56" t="s">
        <v>148</v>
      </c>
    </row>
    <row r="50" spans="1:16" ht="17.25" x14ac:dyDescent="0.15">
      <c r="A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33" customHeight="1" x14ac:dyDescent="0.15">
      <c r="A51" s="25"/>
      <c r="B51" s="59" t="s">
        <v>142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7.25" x14ac:dyDescent="0.15">
      <c r="A52" s="23"/>
      <c r="C52" s="7"/>
      <c r="D52" s="7"/>
      <c r="E52" s="7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7.25" x14ac:dyDescent="0.15">
      <c r="A53" s="25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7.25" x14ac:dyDescent="0.15">
      <c r="A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7.25" x14ac:dyDescent="0.15">
      <c r="A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</sheetData>
  <mergeCells count="140">
    <mergeCell ref="P5:P6"/>
    <mergeCell ref="A7:A8"/>
    <mergeCell ref="B7:B8"/>
    <mergeCell ref="C7:E7"/>
    <mergeCell ref="F7:H8"/>
    <mergeCell ref="I7:K7"/>
    <mergeCell ref="L7:L8"/>
    <mergeCell ref="A1:P1"/>
    <mergeCell ref="C4:E4"/>
    <mergeCell ref="F4:H4"/>
    <mergeCell ref="I4:K4"/>
    <mergeCell ref="A5:A6"/>
    <mergeCell ref="B5:B6"/>
    <mergeCell ref="C5:E6"/>
    <mergeCell ref="F5:H5"/>
    <mergeCell ref="I5:K5"/>
    <mergeCell ref="L5:L6"/>
    <mergeCell ref="A9:A10"/>
    <mergeCell ref="B9:B10"/>
    <mergeCell ref="C9:E9"/>
    <mergeCell ref="F9:H9"/>
    <mergeCell ref="I9:K10"/>
    <mergeCell ref="L9:L10"/>
    <mergeCell ref="M5:M6"/>
    <mergeCell ref="N5:N6"/>
    <mergeCell ref="O5:O6"/>
    <mergeCell ref="M9:M10"/>
    <mergeCell ref="N9:N10"/>
    <mergeCell ref="O9:O10"/>
    <mergeCell ref="P9:P10"/>
    <mergeCell ref="C13:E13"/>
    <mergeCell ref="F13:H13"/>
    <mergeCell ref="I13:K13"/>
    <mergeCell ref="M7:M8"/>
    <mergeCell ref="N7:N8"/>
    <mergeCell ref="O7:O8"/>
    <mergeCell ref="P7:P8"/>
    <mergeCell ref="P14:P15"/>
    <mergeCell ref="A18:A19"/>
    <mergeCell ref="B18:B19"/>
    <mergeCell ref="C18:E18"/>
    <mergeCell ref="F18:H18"/>
    <mergeCell ref="I18:K19"/>
    <mergeCell ref="L18:L19"/>
    <mergeCell ref="M14:M15"/>
    <mergeCell ref="N14:N15"/>
    <mergeCell ref="O14:O15"/>
    <mergeCell ref="M18:M19"/>
    <mergeCell ref="N18:N19"/>
    <mergeCell ref="O18:O19"/>
    <mergeCell ref="A16:A17"/>
    <mergeCell ref="B16:B17"/>
    <mergeCell ref="C16:E16"/>
    <mergeCell ref="F16:H17"/>
    <mergeCell ref="I16:K16"/>
    <mergeCell ref="L16:L17"/>
    <mergeCell ref="A14:A15"/>
    <mergeCell ref="B14:B15"/>
    <mergeCell ref="C14:E15"/>
    <mergeCell ref="F14:H14"/>
    <mergeCell ref="I14:K14"/>
    <mergeCell ref="L14:L15"/>
    <mergeCell ref="P18:P19"/>
    <mergeCell ref="C22:E22"/>
    <mergeCell ref="F22:H22"/>
    <mergeCell ref="I22:K22"/>
    <mergeCell ref="M16:M17"/>
    <mergeCell ref="N16:N17"/>
    <mergeCell ref="O16:O17"/>
    <mergeCell ref="P16:P17"/>
    <mergeCell ref="P23:P24"/>
    <mergeCell ref="M23:M24"/>
    <mergeCell ref="N23:N24"/>
    <mergeCell ref="O23:O24"/>
    <mergeCell ref="A23:A24"/>
    <mergeCell ref="B23:B24"/>
    <mergeCell ref="C23:E24"/>
    <mergeCell ref="F23:H23"/>
    <mergeCell ref="I23:K23"/>
    <mergeCell ref="L23:L24"/>
    <mergeCell ref="M25:M26"/>
    <mergeCell ref="N25:N26"/>
    <mergeCell ref="O25:O26"/>
    <mergeCell ref="A25:A26"/>
    <mergeCell ref="B25:B26"/>
    <mergeCell ref="C25:E25"/>
    <mergeCell ref="F25:H26"/>
    <mergeCell ref="I25:K25"/>
    <mergeCell ref="L25:L26"/>
    <mergeCell ref="P25:P26"/>
    <mergeCell ref="M32:M33"/>
    <mergeCell ref="N32:N33"/>
    <mergeCell ref="O32:O33"/>
    <mergeCell ref="P32:P33"/>
    <mergeCell ref="A27:A28"/>
    <mergeCell ref="B27:B28"/>
    <mergeCell ref="C27:E27"/>
    <mergeCell ref="F27:H27"/>
    <mergeCell ref="I27:K28"/>
    <mergeCell ref="L27:L28"/>
    <mergeCell ref="A32:A33"/>
    <mergeCell ref="B32:B33"/>
    <mergeCell ref="C32:E33"/>
    <mergeCell ref="F32:H32"/>
    <mergeCell ref="I32:K32"/>
    <mergeCell ref="L32:L33"/>
    <mergeCell ref="P27:P28"/>
    <mergeCell ref="C31:E31"/>
    <mergeCell ref="F31:H31"/>
    <mergeCell ref="I31:K31"/>
    <mergeCell ref="M27:M28"/>
    <mergeCell ref="N27:N28"/>
    <mergeCell ref="O27:O28"/>
    <mergeCell ref="M34:M35"/>
    <mergeCell ref="N34:N35"/>
    <mergeCell ref="O34:O35"/>
    <mergeCell ref="P34:P35"/>
    <mergeCell ref="A36:A37"/>
    <mergeCell ref="B36:B37"/>
    <mergeCell ref="C36:E36"/>
    <mergeCell ref="F36:H36"/>
    <mergeCell ref="I36:K37"/>
    <mergeCell ref="L36:L37"/>
    <mergeCell ref="A34:A35"/>
    <mergeCell ref="B34:B35"/>
    <mergeCell ref="C34:E34"/>
    <mergeCell ref="F34:H35"/>
    <mergeCell ref="I34:K34"/>
    <mergeCell ref="L34:L35"/>
    <mergeCell ref="C43:H43"/>
    <mergeCell ref="I43:K43"/>
    <mergeCell ref="L43:N43"/>
    <mergeCell ref="O43:P43"/>
    <mergeCell ref="M36:M37"/>
    <mergeCell ref="N36:N37"/>
    <mergeCell ref="O36:O37"/>
    <mergeCell ref="P36:P37"/>
    <mergeCell ref="A40:P40"/>
    <mergeCell ref="C42:K42"/>
    <mergeCell ref="L42:P42"/>
  </mergeCells>
  <phoneticPr fontId="2"/>
  <pageMargins left="0.70866141732283472" right="0.70866141732283472" top="0.55118110236220474" bottom="0.55118110236220474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7"/>
  <sheetViews>
    <sheetView view="pageBreakPreview" topLeftCell="A7" zoomScaleNormal="70" zoomScaleSheetLayoutView="100" workbookViewId="0">
      <selection activeCell="BA53" sqref="BA53"/>
    </sheetView>
  </sheetViews>
  <sheetFormatPr defaultRowHeight="13.5" x14ac:dyDescent="0.15"/>
  <cols>
    <col min="1" max="1" width="6.5" style="26" customWidth="1"/>
    <col min="2" max="49" width="1.75" style="26" customWidth="1"/>
    <col min="50" max="50" width="3" style="26" customWidth="1"/>
    <col min="51" max="256" width="9" style="26"/>
    <col min="257" max="257" width="3" style="26" customWidth="1"/>
    <col min="258" max="305" width="1.75" style="26" customWidth="1"/>
    <col min="306" max="306" width="3" style="26" customWidth="1"/>
    <col min="307" max="512" width="9" style="26"/>
    <col min="513" max="513" width="3" style="26" customWidth="1"/>
    <col min="514" max="561" width="1.75" style="26" customWidth="1"/>
    <col min="562" max="562" width="3" style="26" customWidth="1"/>
    <col min="563" max="768" width="9" style="26"/>
    <col min="769" max="769" width="3" style="26" customWidth="1"/>
    <col min="770" max="817" width="1.75" style="26" customWidth="1"/>
    <col min="818" max="818" width="3" style="26" customWidth="1"/>
    <col min="819" max="1024" width="9" style="26"/>
    <col min="1025" max="1025" width="3" style="26" customWidth="1"/>
    <col min="1026" max="1073" width="1.75" style="26" customWidth="1"/>
    <col min="1074" max="1074" width="3" style="26" customWidth="1"/>
    <col min="1075" max="1280" width="9" style="26"/>
    <col min="1281" max="1281" width="3" style="26" customWidth="1"/>
    <col min="1282" max="1329" width="1.75" style="26" customWidth="1"/>
    <col min="1330" max="1330" width="3" style="26" customWidth="1"/>
    <col min="1331" max="1536" width="9" style="26"/>
    <col min="1537" max="1537" width="3" style="26" customWidth="1"/>
    <col min="1538" max="1585" width="1.75" style="26" customWidth="1"/>
    <col min="1586" max="1586" width="3" style="26" customWidth="1"/>
    <col min="1587" max="1792" width="9" style="26"/>
    <col min="1793" max="1793" width="3" style="26" customWidth="1"/>
    <col min="1794" max="1841" width="1.75" style="26" customWidth="1"/>
    <col min="1842" max="1842" width="3" style="26" customWidth="1"/>
    <col min="1843" max="2048" width="9" style="26"/>
    <col min="2049" max="2049" width="3" style="26" customWidth="1"/>
    <col min="2050" max="2097" width="1.75" style="26" customWidth="1"/>
    <col min="2098" max="2098" width="3" style="26" customWidth="1"/>
    <col min="2099" max="2304" width="9" style="26"/>
    <col min="2305" max="2305" width="3" style="26" customWidth="1"/>
    <col min="2306" max="2353" width="1.75" style="26" customWidth="1"/>
    <col min="2354" max="2354" width="3" style="26" customWidth="1"/>
    <col min="2355" max="2560" width="9" style="26"/>
    <col min="2561" max="2561" width="3" style="26" customWidth="1"/>
    <col min="2562" max="2609" width="1.75" style="26" customWidth="1"/>
    <col min="2610" max="2610" width="3" style="26" customWidth="1"/>
    <col min="2611" max="2816" width="9" style="26"/>
    <col min="2817" max="2817" width="3" style="26" customWidth="1"/>
    <col min="2818" max="2865" width="1.75" style="26" customWidth="1"/>
    <col min="2866" max="2866" width="3" style="26" customWidth="1"/>
    <col min="2867" max="3072" width="9" style="26"/>
    <col min="3073" max="3073" width="3" style="26" customWidth="1"/>
    <col min="3074" max="3121" width="1.75" style="26" customWidth="1"/>
    <col min="3122" max="3122" width="3" style="26" customWidth="1"/>
    <col min="3123" max="3328" width="9" style="26"/>
    <col min="3329" max="3329" width="3" style="26" customWidth="1"/>
    <col min="3330" max="3377" width="1.75" style="26" customWidth="1"/>
    <col min="3378" max="3378" width="3" style="26" customWidth="1"/>
    <col min="3379" max="3584" width="9" style="26"/>
    <col min="3585" max="3585" width="3" style="26" customWidth="1"/>
    <col min="3586" max="3633" width="1.75" style="26" customWidth="1"/>
    <col min="3634" max="3634" width="3" style="26" customWidth="1"/>
    <col min="3635" max="3840" width="9" style="26"/>
    <col min="3841" max="3841" width="3" style="26" customWidth="1"/>
    <col min="3842" max="3889" width="1.75" style="26" customWidth="1"/>
    <col min="3890" max="3890" width="3" style="26" customWidth="1"/>
    <col min="3891" max="4096" width="9" style="26"/>
    <col min="4097" max="4097" width="3" style="26" customWidth="1"/>
    <col min="4098" max="4145" width="1.75" style="26" customWidth="1"/>
    <col min="4146" max="4146" width="3" style="26" customWidth="1"/>
    <col min="4147" max="4352" width="9" style="26"/>
    <col min="4353" max="4353" width="3" style="26" customWidth="1"/>
    <col min="4354" max="4401" width="1.75" style="26" customWidth="1"/>
    <col min="4402" max="4402" width="3" style="26" customWidth="1"/>
    <col min="4403" max="4608" width="9" style="26"/>
    <col min="4609" max="4609" width="3" style="26" customWidth="1"/>
    <col min="4610" max="4657" width="1.75" style="26" customWidth="1"/>
    <col min="4658" max="4658" width="3" style="26" customWidth="1"/>
    <col min="4659" max="4864" width="9" style="26"/>
    <col min="4865" max="4865" width="3" style="26" customWidth="1"/>
    <col min="4866" max="4913" width="1.75" style="26" customWidth="1"/>
    <col min="4914" max="4914" width="3" style="26" customWidth="1"/>
    <col min="4915" max="5120" width="9" style="26"/>
    <col min="5121" max="5121" width="3" style="26" customWidth="1"/>
    <col min="5122" max="5169" width="1.75" style="26" customWidth="1"/>
    <col min="5170" max="5170" width="3" style="26" customWidth="1"/>
    <col min="5171" max="5376" width="9" style="26"/>
    <col min="5377" max="5377" width="3" style="26" customWidth="1"/>
    <col min="5378" max="5425" width="1.75" style="26" customWidth="1"/>
    <col min="5426" max="5426" width="3" style="26" customWidth="1"/>
    <col min="5427" max="5632" width="9" style="26"/>
    <col min="5633" max="5633" width="3" style="26" customWidth="1"/>
    <col min="5634" max="5681" width="1.75" style="26" customWidth="1"/>
    <col min="5682" max="5682" width="3" style="26" customWidth="1"/>
    <col min="5683" max="5888" width="9" style="26"/>
    <col min="5889" max="5889" width="3" style="26" customWidth="1"/>
    <col min="5890" max="5937" width="1.75" style="26" customWidth="1"/>
    <col min="5938" max="5938" width="3" style="26" customWidth="1"/>
    <col min="5939" max="6144" width="9" style="26"/>
    <col min="6145" max="6145" width="3" style="26" customWidth="1"/>
    <col min="6146" max="6193" width="1.75" style="26" customWidth="1"/>
    <col min="6194" max="6194" width="3" style="26" customWidth="1"/>
    <col min="6195" max="6400" width="9" style="26"/>
    <col min="6401" max="6401" width="3" style="26" customWidth="1"/>
    <col min="6402" max="6449" width="1.75" style="26" customWidth="1"/>
    <col min="6450" max="6450" width="3" style="26" customWidth="1"/>
    <col min="6451" max="6656" width="9" style="26"/>
    <col min="6657" max="6657" width="3" style="26" customWidth="1"/>
    <col min="6658" max="6705" width="1.75" style="26" customWidth="1"/>
    <col min="6706" max="6706" width="3" style="26" customWidth="1"/>
    <col min="6707" max="6912" width="9" style="26"/>
    <col min="6913" max="6913" width="3" style="26" customWidth="1"/>
    <col min="6914" max="6961" width="1.75" style="26" customWidth="1"/>
    <col min="6962" max="6962" width="3" style="26" customWidth="1"/>
    <col min="6963" max="7168" width="9" style="26"/>
    <col min="7169" max="7169" width="3" style="26" customWidth="1"/>
    <col min="7170" max="7217" width="1.75" style="26" customWidth="1"/>
    <col min="7218" max="7218" width="3" style="26" customWidth="1"/>
    <col min="7219" max="7424" width="9" style="26"/>
    <col min="7425" max="7425" width="3" style="26" customWidth="1"/>
    <col min="7426" max="7473" width="1.75" style="26" customWidth="1"/>
    <col min="7474" max="7474" width="3" style="26" customWidth="1"/>
    <col min="7475" max="7680" width="9" style="26"/>
    <col min="7681" max="7681" width="3" style="26" customWidth="1"/>
    <col min="7682" max="7729" width="1.75" style="26" customWidth="1"/>
    <col min="7730" max="7730" width="3" style="26" customWidth="1"/>
    <col min="7731" max="7936" width="9" style="26"/>
    <col min="7937" max="7937" width="3" style="26" customWidth="1"/>
    <col min="7938" max="7985" width="1.75" style="26" customWidth="1"/>
    <col min="7986" max="7986" width="3" style="26" customWidth="1"/>
    <col min="7987" max="8192" width="9" style="26"/>
    <col min="8193" max="8193" width="3" style="26" customWidth="1"/>
    <col min="8194" max="8241" width="1.75" style="26" customWidth="1"/>
    <col min="8242" max="8242" width="3" style="26" customWidth="1"/>
    <col min="8243" max="8448" width="9" style="26"/>
    <col min="8449" max="8449" width="3" style="26" customWidth="1"/>
    <col min="8450" max="8497" width="1.75" style="26" customWidth="1"/>
    <col min="8498" max="8498" width="3" style="26" customWidth="1"/>
    <col min="8499" max="8704" width="9" style="26"/>
    <col min="8705" max="8705" width="3" style="26" customWidth="1"/>
    <col min="8706" max="8753" width="1.75" style="26" customWidth="1"/>
    <col min="8754" max="8754" width="3" style="26" customWidth="1"/>
    <col min="8755" max="8960" width="9" style="26"/>
    <col min="8961" max="8961" width="3" style="26" customWidth="1"/>
    <col min="8962" max="9009" width="1.75" style="26" customWidth="1"/>
    <col min="9010" max="9010" width="3" style="26" customWidth="1"/>
    <col min="9011" max="9216" width="9" style="26"/>
    <col min="9217" max="9217" width="3" style="26" customWidth="1"/>
    <col min="9218" max="9265" width="1.75" style="26" customWidth="1"/>
    <col min="9266" max="9266" width="3" style="26" customWidth="1"/>
    <col min="9267" max="9472" width="9" style="26"/>
    <col min="9473" max="9473" width="3" style="26" customWidth="1"/>
    <col min="9474" max="9521" width="1.75" style="26" customWidth="1"/>
    <col min="9522" max="9522" width="3" style="26" customWidth="1"/>
    <col min="9523" max="9728" width="9" style="26"/>
    <col min="9729" max="9729" width="3" style="26" customWidth="1"/>
    <col min="9730" max="9777" width="1.75" style="26" customWidth="1"/>
    <col min="9778" max="9778" width="3" style="26" customWidth="1"/>
    <col min="9779" max="9984" width="9" style="26"/>
    <col min="9985" max="9985" width="3" style="26" customWidth="1"/>
    <col min="9986" max="10033" width="1.75" style="26" customWidth="1"/>
    <col min="10034" max="10034" width="3" style="26" customWidth="1"/>
    <col min="10035" max="10240" width="9" style="26"/>
    <col min="10241" max="10241" width="3" style="26" customWidth="1"/>
    <col min="10242" max="10289" width="1.75" style="26" customWidth="1"/>
    <col min="10290" max="10290" width="3" style="26" customWidth="1"/>
    <col min="10291" max="10496" width="9" style="26"/>
    <col min="10497" max="10497" width="3" style="26" customWidth="1"/>
    <col min="10498" max="10545" width="1.75" style="26" customWidth="1"/>
    <col min="10546" max="10546" width="3" style="26" customWidth="1"/>
    <col min="10547" max="10752" width="9" style="26"/>
    <col min="10753" max="10753" width="3" style="26" customWidth="1"/>
    <col min="10754" max="10801" width="1.75" style="26" customWidth="1"/>
    <col min="10802" max="10802" width="3" style="26" customWidth="1"/>
    <col min="10803" max="11008" width="9" style="26"/>
    <col min="11009" max="11009" width="3" style="26" customWidth="1"/>
    <col min="11010" max="11057" width="1.75" style="26" customWidth="1"/>
    <col min="11058" max="11058" width="3" style="26" customWidth="1"/>
    <col min="11059" max="11264" width="9" style="26"/>
    <col min="11265" max="11265" width="3" style="26" customWidth="1"/>
    <col min="11266" max="11313" width="1.75" style="26" customWidth="1"/>
    <col min="11314" max="11314" width="3" style="26" customWidth="1"/>
    <col min="11315" max="11520" width="9" style="26"/>
    <col min="11521" max="11521" width="3" style="26" customWidth="1"/>
    <col min="11522" max="11569" width="1.75" style="26" customWidth="1"/>
    <col min="11570" max="11570" width="3" style="26" customWidth="1"/>
    <col min="11571" max="11776" width="9" style="26"/>
    <col min="11777" max="11777" width="3" style="26" customWidth="1"/>
    <col min="11778" max="11825" width="1.75" style="26" customWidth="1"/>
    <col min="11826" max="11826" width="3" style="26" customWidth="1"/>
    <col min="11827" max="12032" width="9" style="26"/>
    <col min="12033" max="12033" width="3" style="26" customWidth="1"/>
    <col min="12034" max="12081" width="1.75" style="26" customWidth="1"/>
    <col min="12082" max="12082" width="3" style="26" customWidth="1"/>
    <col min="12083" max="12288" width="9" style="26"/>
    <col min="12289" max="12289" width="3" style="26" customWidth="1"/>
    <col min="12290" max="12337" width="1.75" style="26" customWidth="1"/>
    <col min="12338" max="12338" width="3" style="26" customWidth="1"/>
    <col min="12339" max="12544" width="9" style="26"/>
    <col min="12545" max="12545" width="3" style="26" customWidth="1"/>
    <col min="12546" max="12593" width="1.75" style="26" customWidth="1"/>
    <col min="12594" max="12594" width="3" style="26" customWidth="1"/>
    <col min="12595" max="12800" width="9" style="26"/>
    <col min="12801" max="12801" width="3" style="26" customWidth="1"/>
    <col min="12802" max="12849" width="1.75" style="26" customWidth="1"/>
    <col min="12850" max="12850" width="3" style="26" customWidth="1"/>
    <col min="12851" max="13056" width="9" style="26"/>
    <col min="13057" max="13057" width="3" style="26" customWidth="1"/>
    <col min="13058" max="13105" width="1.75" style="26" customWidth="1"/>
    <col min="13106" max="13106" width="3" style="26" customWidth="1"/>
    <col min="13107" max="13312" width="9" style="26"/>
    <col min="13313" max="13313" width="3" style="26" customWidth="1"/>
    <col min="13314" max="13361" width="1.75" style="26" customWidth="1"/>
    <col min="13362" max="13362" width="3" style="26" customWidth="1"/>
    <col min="13363" max="13568" width="9" style="26"/>
    <col min="13569" max="13569" width="3" style="26" customWidth="1"/>
    <col min="13570" max="13617" width="1.75" style="26" customWidth="1"/>
    <col min="13618" max="13618" width="3" style="26" customWidth="1"/>
    <col min="13619" max="13824" width="9" style="26"/>
    <col min="13825" max="13825" width="3" style="26" customWidth="1"/>
    <col min="13826" max="13873" width="1.75" style="26" customWidth="1"/>
    <col min="13874" max="13874" width="3" style="26" customWidth="1"/>
    <col min="13875" max="14080" width="9" style="26"/>
    <col min="14081" max="14081" width="3" style="26" customWidth="1"/>
    <col min="14082" max="14129" width="1.75" style="26" customWidth="1"/>
    <col min="14130" max="14130" width="3" style="26" customWidth="1"/>
    <col min="14131" max="14336" width="9" style="26"/>
    <col min="14337" max="14337" width="3" style="26" customWidth="1"/>
    <col min="14338" max="14385" width="1.75" style="26" customWidth="1"/>
    <col min="14386" max="14386" width="3" style="26" customWidth="1"/>
    <col min="14387" max="14592" width="9" style="26"/>
    <col min="14593" max="14593" width="3" style="26" customWidth="1"/>
    <col min="14594" max="14641" width="1.75" style="26" customWidth="1"/>
    <col min="14642" max="14642" width="3" style="26" customWidth="1"/>
    <col min="14643" max="14848" width="9" style="26"/>
    <col min="14849" max="14849" width="3" style="26" customWidth="1"/>
    <col min="14850" max="14897" width="1.75" style="26" customWidth="1"/>
    <col min="14898" max="14898" width="3" style="26" customWidth="1"/>
    <col min="14899" max="15104" width="9" style="26"/>
    <col min="15105" max="15105" width="3" style="26" customWidth="1"/>
    <col min="15106" max="15153" width="1.75" style="26" customWidth="1"/>
    <col min="15154" max="15154" width="3" style="26" customWidth="1"/>
    <col min="15155" max="15360" width="9" style="26"/>
    <col min="15361" max="15361" width="3" style="26" customWidth="1"/>
    <col min="15362" max="15409" width="1.75" style="26" customWidth="1"/>
    <col min="15410" max="15410" width="3" style="26" customWidth="1"/>
    <col min="15411" max="15616" width="9" style="26"/>
    <col min="15617" max="15617" width="3" style="26" customWidth="1"/>
    <col min="15618" max="15665" width="1.75" style="26" customWidth="1"/>
    <col min="15666" max="15666" width="3" style="26" customWidth="1"/>
    <col min="15667" max="15872" width="9" style="26"/>
    <col min="15873" max="15873" width="3" style="26" customWidth="1"/>
    <col min="15874" max="15921" width="1.75" style="26" customWidth="1"/>
    <col min="15922" max="15922" width="3" style="26" customWidth="1"/>
    <col min="15923" max="16128" width="9" style="26"/>
    <col min="16129" max="16129" width="3" style="26" customWidth="1"/>
    <col min="16130" max="16177" width="1.75" style="26" customWidth="1"/>
    <col min="16178" max="16178" width="3" style="26" customWidth="1"/>
    <col min="16179" max="16384" width="9" style="26"/>
  </cols>
  <sheetData>
    <row r="1" spans="1:50" ht="30.75" customHeight="1" x14ac:dyDescent="0.15">
      <c r="A1" s="234" t="s">
        <v>116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</row>
    <row r="2" spans="1:50" ht="12" customHeight="1" x14ac:dyDescent="0.15">
      <c r="A2" s="27"/>
    </row>
    <row r="3" spans="1:50" ht="19.5" customHeight="1" thickBot="1" x14ac:dyDescent="0.2">
      <c r="A3" s="27"/>
      <c r="C3" s="241" t="s">
        <v>119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S3" s="241" t="s">
        <v>121</v>
      </c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H3" s="240" t="s">
        <v>39</v>
      </c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</row>
    <row r="4" spans="1:50" ht="12" customHeight="1" x14ac:dyDescent="0.15">
      <c r="A4" s="27"/>
      <c r="AH4" s="28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30"/>
    </row>
    <row r="5" spans="1:50" ht="17.25" x14ac:dyDescent="0.15">
      <c r="A5" s="27"/>
      <c r="D5" s="70"/>
      <c r="E5" s="70"/>
      <c r="F5" s="70"/>
      <c r="G5" s="77"/>
      <c r="H5" s="70"/>
      <c r="I5" s="77"/>
      <c r="J5" s="86"/>
      <c r="K5" s="77"/>
      <c r="L5" s="77"/>
      <c r="M5" s="77"/>
      <c r="N5" s="70"/>
      <c r="O5" s="70"/>
      <c r="P5"/>
      <c r="Q5"/>
      <c r="R5"/>
      <c r="S5"/>
      <c r="T5"/>
      <c r="U5"/>
      <c r="V5" s="53"/>
      <c r="W5" s="53"/>
      <c r="X5" s="53"/>
      <c r="Y5" s="91"/>
      <c r="Z5" s="53"/>
      <c r="AA5"/>
      <c r="AB5"/>
      <c r="AC5"/>
      <c r="AD5"/>
      <c r="AE5"/>
      <c r="AF5"/>
      <c r="AG5"/>
      <c r="AH5" s="49"/>
      <c r="AI5" s="47"/>
      <c r="AJ5" s="47"/>
      <c r="AK5" s="47"/>
      <c r="AL5" s="53"/>
      <c r="AM5" s="53"/>
      <c r="AN5" s="53"/>
      <c r="AO5" s="91"/>
      <c r="AP5" s="53"/>
      <c r="AQ5" s="47"/>
      <c r="AR5" s="47"/>
      <c r="AS5" s="47"/>
      <c r="AT5" s="47"/>
      <c r="AU5" s="47"/>
      <c r="AV5" s="32"/>
      <c r="AW5" s="33"/>
    </row>
    <row r="6" spans="1:50" s="35" customFormat="1" ht="17.25" x14ac:dyDescent="0.15">
      <c r="A6" s="34"/>
      <c r="D6" s="235"/>
      <c r="E6" s="236"/>
      <c r="F6" s="78"/>
      <c r="G6" s="79"/>
      <c r="H6" s="237" t="s">
        <v>80</v>
      </c>
      <c r="I6" s="237"/>
      <c r="J6" s="235"/>
      <c r="K6" s="235"/>
      <c r="L6" s="80"/>
      <c r="M6" s="87"/>
      <c r="N6" s="235"/>
      <c r="O6" s="238"/>
      <c r="P6" s="43"/>
      <c r="Q6" s="43"/>
      <c r="R6" s="43"/>
      <c r="S6" s="43"/>
      <c r="T6" s="212"/>
      <c r="U6" s="216"/>
      <c r="V6" s="46"/>
      <c r="W6" s="43"/>
      <c r="X6" s="212" t="s">
        <v>92</v>
      </c>
      <c r="Y6" s="212"/>
      <c r="Z6" s="239"/>
      <c r="AA6" s="239"/>
      <c r="AB6" s="44"/>
      <c r="AC6" s="92"/>
      <c r="AD6" s="212"/>
      <c r="AE6" s="215"/>
      <c r="AF6" s="43"/>
      <c r="AG6" s="43"/>
      <c r="AH6" s="45"/>
      <c r="AI6" s="46"/>
      <c r="AJ6" s="212"/>
      <c r="AK6" s="216"/>
      <c r="AL6" s="46"/>
      <c r="AM6" s="46"/>
      <c r="AN6" s="212" t="s">
        <v>81</v>
      </c>
      <c r="AO6" s="212"/>
      <c r="AP6" s="239"/>
      <c r="AQ6" s="239"/>
      <c r="AR6" s="44"/>
      <c r="AS6" s="92"/>
      <c r="AT6" s="212"/>
      <c r="AU6" s="212"/>
      <c r="AV6" s="36"/>
      <c r="AW6" s="37"/>
    </row>
    <row r="7" spans="1:50" s="62" customFormat="1" ht="15" customHeight="1" x14ac:dyDescent="0.15">
      <c r="A7" s="61"/>
      <c r="B7" s="75"/>
      <c r="C7" s="75"/>
      <c r="D7" s="89"/>
      <c r="E7" s="90"/>
      <c r="F7" s="81"/>
      <c r="G7" s="82"/>
      <c r="H7" s="83"/>
      <c r="I7" s="83"/>
      <c r="J7" s="81"/>
      <c r="K7" s="81"/>
      <c r="L7" s="81"/>
      <c r="M7" s="88"/>
      <c r="N7" s="86"/>
      <c r="O7" s="89"/>
      <c r="P7" s="70"/>
      <c r="Q7" s="70"/>
      <c r="R7" s="70"/>
      <c r="S7" s="70"/>
      <c r="T7" s="77"/>
      <c r="U7" s="88"/>
      <c r="V7" s="77"/>
      <c r="W7" s="70"/>
      <c r="X7" s="71"/>
      <c r="Y7" s="71"/>
      <c r="Z7" s="71"/>
      <c r="AA7" s="71"/>
      <c r="AB7" s="77"/>
      <c r="AC7" s="88"/>
      <c r="AD7" s="70"/>
      <c r="AE7" s="70"/>
      <c r="AF7" s="70"/>
      <c r="AG7" s="70"/>
      <c r="AH7" s="72"/>
      <c r="AI7" s="71"/>
      <c r="AJ7" s="71"/>
      <c r="AK7" s="93"/>
      <c r="AL7" s="86"/>
      <c r="AM7" s="77"/>
      <c r="AN7" s="219" t="s">
        <v>40</v>
      </c>
      <c r="AO7" s="219"/>
      <c r="AP7" s="219"/>
      <c r="AQ7" s="219"/>
      <c r="AR7" s="71"/>
      <c r="AS7" s="88"/>
      <c r="AT7" s="86"/>
      <c r="AU7" s="77"/>
      <c r="AV7" s="73"/>
      <c r="AW7" s="74"/>
    </row>
    <row r="8" spans="1:50" s="62" customFormat="1" ht="17.25" x14ac:dyDescent="0.15">
      <c r="A8" s="61"/>
      <c r="B8" s="221"/>
      <c r="C8" s="227"/>
      <c r="D8" s="228" t="s">
        <v>89</v>
      </c>
      <c r="E8" s="228"/>
      <c r="F8" s="229"/>
      <c r="G8" s="230"/>
      <c r="H8" s="231"/>
      <c r="I8" s="228"/>
      <c r="J8" s="228"/>
      <c r="K8" s="232"/>
      <c r="L8" s="233" t="s">
        <v>93</v>
      </c>
      <c r="M8" s="229"/>
      <c r="N8" s="228"/>
      <c r="O8" s="232"/>
      <c r="P8" s="219"/>
      <c r="Q8" s="219"/>
      <c r="R8" s="219"/>
      <c r="S8" s="220"/>
      <c r="T8" s="219" t="s">
        <v>94</v>
      </c>
      <c r="U8" s="219"/>
      <c r="V8" s="219"/>
      <c r="W8" s="223"/>
      <c r="X8" s="224"/>
      <c r="Y8" s="219"/>
      <c r="Z8" s="219"/>
      <c r="AA8" s="220"/>
      <c r="AB8" s="219" t="s">
        <v>95</v>
      </c>
      <c r="AC8" s="219"/>
      <c r="AD8" s="218"/>
      <c r="AE8" s="223"/>
      <c r="AF8" s="224"/>
      <c r="AG8" s="225"/>
      <c r="AH8" s="226"/>
      <c r="AI8" s="220"/>
      <c r="AJ8" s="217" t="s">
        <v>90</v>
      </c>
      <c r="AK8" s="218"/>
      <c r="AL8" s="219"/>
      <c r="AM8" s="220"/>
      <c r="AN8" s="219"/>
      <c r="AO8" s="219"/>
      <c r="AP8" s="219"/>
      <c r="AQ8" s="220"/>
      <c r="AR8" s="217" t="s">
        <v>91</v>
      </c>
      <c r="AS8" s="218"/>
      <c r="AT8" s="219"/>
      <c r="AU8" s="220"/>
      <c r="AV8" s="221"/>
      <c r="AW8" s="222"/>
    </row>
    <row r="9" spans="1:50" s="32" customFormat="1" ht="16.5" customHeight="1" x14ac:dyDescent="0.15">
      <c r="A9" s="38"/>
      <c r="B9" s="221"/>
      <c r="C9" s="227"/>
      <c r="D9" s="83"/>
      <c r="E9" s="228"/>
      <c r="F9" s="228"/>
      <c r="G9" s="84"/>
      <c r="H9" s="231"/>
      <c r="I9" s="228"/>
      <c r="J9" s="83"/>
      <c r="K9" s="81"/>
      <c r="L9" s="85"/>
      <c r="M9" s="83"/>
      <c r="N9" s="83"/>
      <c r="O9" s="84"/>
      <c r="P9" s="51"/>
      <c r="Q9" s="47"/>
      <c r="R9" s="47"/>
      <c r="S9" s="48"/>
      <c r="T9" s="51"/>
      <c r="U9" s="51"/>
      <c r="V9" s="51"/>
      <c r="W9" s="52"/>
      <c r="X9" s="51"/>
      <c r="Y9" s="51"/>
      <c r="Z9" s="221"/>
      <c r="AA9" s="227"/>
      <c r="AB9" s="51"/>
      <c r="AC9" s="210"/>
      <c r="AD9" s="210"/>
      <c r="AE9" s="52"/>
      <c r="AF9" s="224"/>
      <c r="AG9" s="219"/>
      <c r="AH9" s="242"/>
      <c r="AI9" s="243"/>
      <c r="AJ9" s="50"/>
      <c r="AK9" s="210"/>
      <c r="AL9" s="210"/>
      <c r="AM9" s="52"/>
      <c r="AN9" s="210"/>
      <c r="AO9" s="210"/>
      <c r="AP9" s="51"/>
      <c r="AQ9" s="47"/>
      <c r="AR9" s="50"/>
      <c r="AS9" s="51"/>
      <c r="AT9" s="51"/>
      <c r="AU9" s="52"/>
      <c r="AV9" s="39"/>
      <c r="AW9" s="33"/>
    </row>
    <row r="10" spans="1:50" s="32" customFormat="1" ht="17.25" x14ac:dyDescent="0.15">
      <c r="A10" s="38"/>
      <c r="C10" s="170" t="s">
        <v>96</v>
      </c>
      <c r="D10" s="172"/>
      <c r="E10" s="39"/>
      <c r="F10" s="39"/>
      <c r="G10" s="170" t="s">
        <v>97</v>
      </c>
      <c r="H10" s="172"/>
      <c r="I10" s="39"/>
      <c r="J10" s="39"/>
      <c r="K10" s="170" t="s">
        <v>42</v>
      </c>
      <c r="L10" s="172"/>
      <c r="M10" s="39"/>
      <c r="N10" s="39"/>
      <c r="O10" s="170" t="s">
        <v>43</v>
      </c>
      <c r="P10" s="172"/>
      <c r="S10" s="170" t="s">
        <v>98</v>
      </c>
      <c r="T10" s="172"/>
      <c r="U10" s="39"/>
      <c r="V10" s="39"/>
      <c r="W10" s="170" t="s">
        <v>99</v>
      </c>
      <c r="X10" s="172"/>
      <c r="Y10" s="39"/>
      <c r="Z10" s="39"/>
      <c r="AA10" s="170" t="s">
        <v>44</v>
      </c>
      <c r="AB10" s="172"/>
      <c r="AC10" s="39"/>
      <c r="AD10" s="39"/>
      <c r="AE10" s="170" t="s">
        <v>45</v>
      </c>
      <c r="AF10" s="172"/>
      <c r="AH10" s="31"/>
      <c r="AI10" s="170" t="s">
        <v>100</v>
      </c>
      <c r="AJ10" s="172"/>
      <c r="AK10" s="39"/>
      <c r="AL10" s="39"/>
      <c r="AM10" s="170" t="s">
        <v>46</v>
      </c>
      <c r="AN10" s="172"/>
      <c r="AO10" s="39"/>
      <c r="AP10" s="39"/>
      <c r="AQ10" s="170" t="s">
        <v>47</v>
      </c>
      <c r="AR10" s="172"/>
      <c r="AS10" s="39"/>
      <c r="AT10" s="39"/>
      <c r="AU10" s="170" t="s">
        <v>101</v>
      </c>
      <c r="AV10" s="172"/>
      <c r="AW10" s="33"/>
    </row>
    <row r="11" spans="1:50" s="32" customFormat="1" ht="17.25" customHeight="1" x14ac:dyDescent="0.15">
      <c r="A11" s="38"/>
      <c r="C11" s="200"/>
      <c r="D11" s="201"/>
      <c r="E11" s="39"/>
      <c r="F11" s="39"/>
      <c r="G11" s="200"/>
      <c r="H11" s="201"/>
      <c r="I11" s="39"/>
      <c r="J11" s="39"/>
      <c r="K11" s="200"/>
      <c r="L11" s="201"/>
      <c r="M11" s="39"/>
      <c r="N11" s="39"/>
      <c r="O11" s="200"/>
      <c r="P11" s="201"/>
      <c r="S11" s="200"/>
      <c r="T11" s="201"/>
      <c r="U11" s="39"/>
      <c r="V11" s="39"/>
      <c r="W11" s="200"/>
      <c r="X11" s="201"/>
      <c r="Y11" s="39"/>
      <c r="Z11" s="39"/>
      <c r="AA11" s="200"/>
      <c r="AB11" s="201"/>
      <c r="AC11" s="39"/>
      <c r="AD11" s="39"/>
      <c r="AE11" s="200"/>
      <c r="AF11" s="201"/>
      <c r="AH11" s="31"/>
      <c r="AI11" s="200"/>
      <c r="AJ11" s="201"/>
      <c r="AK11" s="39"/>
      <c r="AL11" s="39"/>
      <c r="AM11" s="200"/>
      <c r="AN11" s="201"/>
      <c r="AO11" s="39"/>
      <c r="AP11" s="39"/>
      <c r="AQ11" s="200"/>
      <c r="AR11" s="201"/>
      <c r="AS11" s="39"/>
      <c r="AT11" s="39"/>
      <c r="AU11" s="200"/>
      <c r="AV11" s="201"/>
      <c r="AW11" s="33"/>
    </row>
    <row r="12" spans="1:50" ht="17.25" x14ac:dyDescent="0.15">
      <c r="A12" s="27"/>
      <c r="C12" s="200"/>
      <c r="D12" s="201"/>
      <c r="E12" s="60"/>
      <c r="F12" s="60"/>
      <c r="G12" s="200"/>
      <c r="H12" s="201"/>
      <c r="I12" s="60"/>
      <c r="J12" s="60"/>
      <c r="K12" s="200"/>
      <c r="L12" s="201"/>
      <c r="M12" s="60"/>
      <c r="N12" s="60"/>
      <c r="O12" s="200"/>
      <c r="P12" s="201"/>
      <c r="S12" s="200"/>
      <c r="T12" s="201"/>
      <c r="U12" s="60"/>
      <c r="V12" s="60"/>
      <c r="W12" s="200"/>
      <c r="X12" s="201"/>
      <c r="Y12" s="60"/>
      <c r="Z12" s="60"/>
      <c r="AA12" s="200"/>
      <c r="AB12" s="201"/>
      <c r="AC12" s="60"/>
      <c r="AD12" s="60"/>
      <c r="AE12" s="200"/>
      <c r="AF12" s="201"/>
      <c r="AH12" s="31"/>
      <c r="AI12" s="200"/>
      <c r="AJ12" s="201"/>
      <c r="AK12" s="60"/>
      <c r="AL12" s="60"/>
      <c r="AM12" s="200"/>
      <c r="AN12" s="201"/>
      <c r="AO12" s="60"/>
      <c r="AP12" s="60"/>
      <c r="AQ12" s="200"/>
      <c r="AR12" s="201"/>
      <c r="AS12" s="60"/>
      <c r="AT12" s="60"/>
      <c r="AU12" s="200"/>
      <c r="AV12" s="201"/>
      <c r="AW12" s="33"/>
    </row>
    <row r="13" spans="1:50" ht="17.25" x14ac:dyDescent="0.15">
      <c r="A13" s="27"/>
      <c r="C13" s="200"/>
      <c r="D13" s="201"/>
      <c r="E13" s="60"/>
      <c r="F13" s="60"/>
      <c r="G13" s="200"/>
      <c r="H13" s="201"/>
      <c r="I13" s="60"/>
      <c r="J13" s="60"/>
      <c r="K13" s="200"/>
      <c r="L13" s="201"/>
      <c r="M13" s="60"/>
      <c r="N13" s="60"/>
      <c r="O13" s="200"/>
      <c r="P13" s="201"/>
      <c r="S13" s="200"/>
      <c r="T13" s="201"/>
      <c r="U13" s="60"/>
      <c r="V13" s="60"/>
      <c r="W13" s="200"/>
      <c r="X13" s="201"/>
      <c r="Y13" s="60"/>
      <c r="Z13" s="60"/>
      <c r="AA13" s="200"/>
      <c r="AB13" s="201"/>
      <c r="AC13" s="60"/>
      <c r="AD13" s="60"/>
      <c r="AE13" s="200"/>
      <c r="AF13" s="201"/>
      <c r="AH13" s="31"/>
      <c r="AI13" s="200"/>
      <c r="AJ13" s="201"/>
      <c r="AK13" s="60"/>
      <c r="AL13" s="60"/>
      <c r="AM13" s="200"/>
      <c r="AN13" s="201"/>
      <c r="AO13" s="60"/>
      <c r="AP13" s="60"/>
      <c r="AQ13" s="200"/>
      <c r="AR13" s="201"/>
      <c r="AS13" s="60"/>
      <c r="AT13" s="60"/>
      <c r="AU13" s="200"/>
      <c r="AV13" s="201"/>
      <c r="AW13" s="33"/>
    </row>
    <row r="14" spans="1:50" ht="17.25" x14ac:dyDescent="0.15">
      <c r="A14" s="27"/>
      <c r="C14" s="200"/>
      <c r="D14" s="201"/>
      <c r="E14" s="60"/>
      <c r="F14" s="60"/>
      <c r="G14" s="200"/>
      <c r="H14" s="201"/>
      <c r="I14" s="60"/>
      <c r="J14" s="60"/>
      <c r="K14" s="200"/>
      <c r="L14" s="201"/>
      <c r="M14" s="60"/>
      <c r="N14" s="60"/>
      <c r="O14" s="200"/>
      <c r="P14" s="201"/>
      <c r="S14" s="200"/>
      <c r="T14" s="201"/>
      <c r="U14" s="60"/>
      <c r="V14" s="60"/>
      <c r="W14" s="200"/>
      <c r="X14" s="201"/>
      <c r="Y14" s="60"/>
      <c r="Z14" s="60"/>
      <c r="AA14" s="200"/>
      <c r="AB14" s="201"/>
      <c r="AC14" s="60"/>
      <c r="AD14" s="60"/>
      <c r="AE14" s="200"/>
      <c r="AF14" s="201"/>
      <c r="AH14" s="31"/>
      <c r="AI14" s="200"/>
      <c r="AJ14" s="201"/>
      <c r="AK14" s="60"/>
      <c r="AL14" s="60"/>
      <c r="AM14" s="200"/>
      <c r="AN14" s="201"/>
      <c r="AO14" s="60"/>
      <c r="AP14" s="60"/>
      <c r="AQ14" s="200"/>
      <c r="AR14" s="201"/>
      <c r="AS14" s="60"/>
      <c r="AT14" s="60"/>
      <c r="AU14" s="200"/>
      <c r="AV14" s="201"/>
      <c r="AW14" s="33"/>
    </row>
    <row r="15" spans="1:50" ht="17.25" x14ac:dyDescent="0.15">
      <c r="A15" s="27"/>
      <c r="C15" s="200"/>
      <c r="D15" s="201"/>
      <c r="E15" s="60"/>
      <c r="F15" s="60"/>
      <c r="G15" s="200"/>
      <c r="H15" s="201"/>
      <c r="I15" s="60"/>
      <c r="J15" s="60"/>
      <c r="K15" s="200"/>
      <c r="L15" s="201"/>
      <c r="M15" s="60"/>
      <c r="N15" s="60"/>
      <c r="O15" s="200"/>
      <c r="P15" s="201"/>
      <c r="S15" s="200"/>
      <c r="T15" s="201"/>
      <c r="U15" s="60"/>
      <c r="V15" s="60"/>
      <c r="W15" s="200"/>
      <c r="X15" s="201"/>
      <c r="Y15" s="60"/>
      <c r="Z15" s="60"/>
      <c r="AA15" s="200"/>
      <c r="AB15" s="201"/>
      <c r="AC15" s="60"/>
      <c r="AD15" s="60"/>
      <c r="AE15" s="200"/>
      <c r="AF15" s="201"/>
      <c r="AH15" s="31"/>
      <c r="AI15" s="200"/>
      <c r="AJ15" s="201"/>
      <c r="AK15" s="60"/>
      <c r="AL15" s="60"/>
      <c r="AM15" s="200"/>
      <c r="AN15" s="201"/>
      <c r="AO15" s="60"/>
      <c r="AP15" s="60"/>
      <c r="AQ15" s="200"/>
      <c r="AR15" s="201"/>
      <c r="AS15" s="60"/>
      <c r="AT15" s="60"/>
      <c r="AU15" s="200"/>
      <c r="AV15" s="201"/>
      <c r="AW15" s="33"/>
    </row>
    <row r="16" spans="1:50" ht="17.25" x14ac:dyDescent="0.15">
      <c r="A16" s="27"/>
      <c r="C16" s="200"/>
      <c r="D16" s="201"/>
      <c r="E16" s="60"/>
      <c r="F16" s="60"/>
      <c r="G16" s="200"/>
      <c r="H16" s="201"/>
      <c r="I16" s="60"/>
      <c r="J16" s="60"/>
      <c r="K16" s="200"/>
      <c r="L16" s="201"/>
      <c r="M16" s="60"/>
      <c r="N16" s="60"/>
      <c r="O16" s="200"/>
      <c r="P16" s="201"/>
      <c r="S16" s="200"/>
      <c r="T16" s="201"/>
      <c r="U16" s="60"/>
      <c r="V16" s="60"/>
      <c r="W16" s="200"/>
      <c r="X16" s="201"/>
      <c r="Y16" s="60"/>
      <c r="Z16" s="60"/>
      <c r="AA16" s="200"/>
      <c r="AB16" s="201"/>
      <c r="AC16" s="60"/>
      <c r="AD16" s="60"/>
      <c r="AE16" s="200"/>
      <c r="AF16" s="201"/>
      <c r="AH16" s="31"/>
      <c r="AI16" s="200"/>
      <c r="AJ16" s="201"/>
      <c r="AK16" s="60"/>
      <c r="AL16" s="60"/>
      <c r="AM16" s="200"/>
      <c r="AN16" s="201"/>
      <c r="AO16" s="60"/>
      <c r="AP16" s="60"/>
      <c r="AQ16" s="200"/>
      <c r="AR16" s="201"/>
      <c r="AS16" s="60"/>
      <c r="AT16" s="60"/>
      <c r="AU16" s="200"/>
      <c r="AV16" s="201"/>
      <c r="AW16" s="33"/>
    </row>
    <row r="17" spans="1:49" ht="17.25" x14ac:dyDescent="0.15">
      <c r="A17" s="27"/>
      <c r="C17" s="202"/>
      <c r="D17" s="203"/>
      <c r="G17" s="202"/>
      <c r="H17" s="203"/>
      <c r="K17" s="202"/>
      <c r="L17" s="203"/>
      <c r="O17" s="202"/>
      <c r="P17" s="203"/>
      <c r="S17" s="202"/>
      <c r="T17" s="203"/>
      <c r="W17" s="202"/>
      <c r="X17" s="203"/>
      <c r="AA17" s="202"/>
      <c r="AB17" s="203"/>
      <c r="AE17" s="202"/>
      <c r="AF17" s="203"/>
      <c r="AH17" s="31"/>
      <c r="AI17" s="202"/>
      <c r="AJ17" s="203"/>
      <c r="AK17" s="32"/>
      <c r="AL17" s="32"/>
      <c r="AM17" s="202"/>
      <c r="AN17" s="203"/>
      <c r="AO17" s="32"/>
      <c r="AP17" s="32"/>
      <c r="AQ17" s="202"/>
      <c r="AR17" s="203"/>
      <c r="AS17" s="32"/>
      <c r="AT17" s="32"/>
      <c r="AU17" s="202"/>
      <c r="AV17" s="203"/>
      <c r="AW17" s="33"/>
    </row>
    <row r="18" spans="1:49" ht="17.25" customHeight="1" x14ac:dyDescent="0.15">
      <c r="A18" s="27"/>
      <c r="AH18" s="31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3"/>
    </row>
    <row r="19" spans="1:49" ht="16.5" customHeight="1" x14ac:dyDescent="0.15">
      <c r="E19" s="95"/>
      <c r="F19" s="47"/>
      <c r="G19" s="47"/>
      <c r="H19" s="47"/>
      <c r="I19" s="47"/>
      <c r="J19" s="47"/>
      <c r="K19" s="47"/>
      <c r="L19" s="47"/>
      <c r="M19" s="48"/>
      <c r="N19"/>
      <c r="O19"/>
      <c r="P19"/>
      <c r="Q19"/>
      <c r="R19"/>
      <c r="S19"/>
      <c r="T19"/>
      <c r="U19" s="48"/>
      <c r="V19" s="47"/>
      <c r="W19" s="47"/>
      <c r="X19" s="47"/>
      <c r="Y19" s="47"/>
      <c r="Z19" s="47"/>
      <c r="AA19" s="47"/>
      <c r="AB19" s="47"/>
      <c r="AC19" s="48"/>
      <c r="AD19"/>
      <c r="AE19"/>
      <c r="AF19"/>
      <c r="AG19"/>
      <c r="AH19" s="49"/>
      <c r="AI19" s="47"/>
      <c r="AJ19" s="47"/>
      <c r="AK19" s="48"/>
      <c r="AL19" s="47"/>
      <c r="AM19" s="210" t="s">
        <v>48</v>
      </c>
      <c r="AN19" s="210"/>
      <c r="AO19" s="210"/>
      <c r="AP19" s="210"/>
      <c r="AQ19" s="210"/>
      <c r="AR19" s="210"/>
      <c r="AS19" s="48"/>
      <c r="AT19" s="32"/>
      <c r="AU19" s="32"/>
      <c r="AV19" s="32"/>
      <c r="AW19" s="33"/>
    </row>
    <row r="20" spans="1:49" s="63" customFormat="1" ht="17.25" customHeight="1" x14ac:dyDescent="0.15">
      <c r="B20" s="35"/>
      <c r="C20" s="35"/>
      <c r="D20" s="205"/>
      <c r="E20" s="211"/>
      <c r="F20" s="46"/>
      <c r="G20" s="46"/>
      <c r="H20" s="212" t="s">
        <v>82</v>
      </c>
      <c r="I20" s="212"/>
      <c r="J20" s="213"/>
      <c r="K20" s="213"/>
      <c r="L20" s="64"/>
      <c r="M20" s="65"/>
      <c r="N20" s="214"/>
      <c r="O20" s="215"/>
      <c r="P20" s="43"/>
      <c r="Q20" s="43"/>
      <c r="R20" s="43"/>
      <c r="S20" s="43"/>
      <c r="T20" s="212"/>
      <c r="U20" s="216"/>
      <c r="V20" s="46"/>
      <c r="W20" s="46"/>
      <c r="X20" s="212" t="s">
        <v>83</v>
      </c>
      <c r="Y20" s="212"/>
      <c r="Z20" s="212"/>
      <c r="AA20" s="213"/>
      <c r="AB20" s="64"/>
      <c r="AC20" s="65"/>
      <c r="AD20" s="214"/>
      <c r="AE20" s="215"/>
      <c r="AF20" s="43"/>
      <c r="AG20" s="43"/>
      <c r="AH20" s="45"/>
      <c r="AI20" s="46"/>
      <c r="AJ20" s="212"/>
      <c r="AK20" s="216"/>
      <c r="AL20" s="46"/>
      <c r="AM20" s="46"/>
      <c r="AN20" s="212" t="s">
        <v>84</v>
      </c>
      <c r="AO20" s="212"/>
      <c r="AP20" s="213"/>
      <c r="AQ20" s="213"/>
      <c r="AR20" s="64"/>
      <c r="AS20" s="65"/>
      <c r="AT20" s="204"/>
      <c r="AU20" s="205"/>
      <c r="AV20" s="36"/>
      <c r="AW20" s="37"/>
    </row>
    <row r="21" spans="1:49" ht="17.25" customHeight="1" x14ac:dyDescent="0.15">
      <c r="F21" s="76"/>
      <c r="G21" s="76"/>
      <c r="H21" s="76"/>
      <c r="I21" s="94"/>
      <c r="J21" s="76"/>
      <c r="K21"/>
      <c r="L21"/>
      <c r="M21"/>
      <c r="N21"/>
      <c r="O21"/>
      <c r="P21"/>
      <c r="Q21"/>
      <c r="R21"/>
      <c r="S21"/>
      <c r="T21"/>
      <c r="U21"/>
      <c r="V21" s="76"/>
      <c r="W21" s="76"/>
      <c r="X21" s="76"/>
      <c r="Y21" s="94"/>
      <c r="Z21" s="76"/>
      <c r="AA21"/>
      <c r="AB21"/>
      <c r="AC21"/>
      <c r="AD21"/>
      <c r="AE21"/>
      <c r="AF21"/>
      <c r="AG21"/>
      <c r="AH21" s="49"/>
      <c r="AI21" s="47"/>
      <c r="AJ21" s="47"/>
      <c r="AK21" s="47"/>
      <c r="AL21" s="76"/>
      <c r="AM21" s="76"/>
      <c r="AN21" s="76"/>
      <c r="AO21" s="94"/>
      <c r="AP21" s="76"/>
      <c r="AQ21" s="47"/>
      <c r="AR21" s="47"/>
      <c r="AS21" s="47"/>
      <c r="AT21" s="32"/>
      <c r="AU21" s="32"/>
      <c r="AV21" s="32"/>
      <c r="AW21" s="33"/>
    </row>
    <row r="22" spans="1:49" ht="12" customHeight="1" thickBot="1" x14ac:dyDescent="0.2">
      <c r="J22" s="32"/>
      <c r="Z22" s="32"/>
      <c r="AH22" s="40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2"/>
    </row>
    <row r="23" spans="1:49" ht="12" customHeight="1" x14ac:dyDescent="0.15">
      <c r="J23" s="32"/>
      <c r="Z23" s="32"/>
      <c r="AP23" s="32"/>
    </row>
    <row r="24" spans="1:49" ht="12" customHeight="1" x14ac:dyDescent="0.15"/>
    <row r="25" spans="1:49" ht="17.25" x14ac:dyDescent="0.15">
      <c r="A25" s="27"/>
      <c r="B25" s="206"/>
      <c r="C25" s="207"/>
      <c r="D25" s="206" t="s">
        <v>49</v>
      </c>
      <c r="E25" s="206"/>
      <c r="F25" s="206"/>
      <c r="G25" s="206"/>
      <c r="H25" s="206"/>
      <c r="I25" s="206"/>
      <c r="J25" s="207" t="s">
        <v>114</v>
      </c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9"/>
      <c r="X25" s="209" t="s">
        <v>50</v>
      </c>
      <c r="Y25" s="206"/>
      <c r="Z25" s="206"/>
      <c r="AA25" s="206"/>
      <c r="AB25" s="206"/>
      <c r="AD25" s="207" t="s">
        <v>115</v>
      </c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9"/>
      <c r="AR25" s="209" t="s">
        <v>50</v>
      </c>
      <c r="AS25" s="206"/>
      <c r="AT25" s="206"/>
      <c r="AU25" s="206"/>
      <c r="AV25" s="206"/>
    </row>
    <row r="26" spans="1:49" ht="17.25" x14ac:dyDescent="0.15">
      <c r="A26" s="27"/>
      <c r="B26" s="170"/>
      <c r="C26" s="171"/>
      <c r="D26" s="197"/>
      <c r="E26" s="171"/>
      <c r="F26" s="171"/>
      <c r="G26" s="171"/>
      <c r="H26" s="171"/>
      <c r="I26" s="172"/>
      <c r="J26" s="198" t="s">
        <v>51</v>
      </c>
      <c r="K26" s="195"/>
      <c r="L26" s="195"/>
      <c r="M26" s="195"/>
      <c r="N26" s="195"/>
      <c r="O26" s="195"/>
      <c r="P26" s="195" t="s">
        <v>52</v>
      </c>
      <c r="Q26" s="195"/>
      <c r="R26" s="195" t="s">
        <v>53</v>
      </c>
      <c r="S26" s="195"/>
      <c r="T26" s="195"/>
      <c r="U26" s="195"/>
      <c r="V26" s="195"/>
      <c r="W26" s="196"/>
      <c r="X26" s="170" t="s">
        <v>149</v>
      </c>
      <c r="Y26" s="171"/>
      <c r="Z26" s="171"/>
      <c r="AA26" s="171"/>
      <c r="AB26" s="172"/>
      <c r="AD26" s="198" t="s">
        <v>54</v>
      </c>
      <c r="AE26" s="195"/>
      <c r="AF26" s="195"/>
      <c r="AG26" s="195"/>
      <c r="AH26" s="195"/>
      <c r="AI26" s="195"/>
      <c r="AJ26" s="195" t="s">
        <v>52</v>
      </c>
      <c r="AK26" s="195"/>
      <c r="AL26" s="195" t="s">
        <v>55</v>
      </c>
      <c r="AM26" s="195"/>
      <c r="AN26" s="195"/>
      <c r="AO26" s="195"/>
      <c r="AP26" s="195"/>
      <c r="AQ26" s="196"/>
      <c r="AR26" s="170" t="s">
        <v>150</v>
      </c>
      <c r="AS26" s="171"/>
      <c r="AT26" s="171"/>
      <c r="AU26" s="171"/>
      <c r="AV26" s="172"/>
    </row>
    <row r="27" spans="1:49" ht="17.25" x14ac:dyDescent="0.15">
      <c r="A27" s="98"/>
      <c r="B27" s="173" t="s">
        <v>56</v>
      </c>
      <c r="C27" s="174"/>
      <c r="D27" s="194">
        <v>0.54166666666666663</v>
      </c>
      <c r="E27" s="174"/>
      <c r="F27" s="174"/>
      <c r="G27" s="174"/>
      <c r="H27" s="174"/>
      <c r="I27" s="175"/>
      <c r="J27" s="193" t="str">
        <f>IF(C11="","",C11)</f>
        <v/>
      </c>
      <c r="K27" s="191"/>
      <c r="L27" s="191"/>
      <c r="M27" s="191"/>
      <c r="N27" s="191"/>
      <c r="O27" s="191"/>
      <c r="P27" s="191" t="s">
        <v>52</v>
      </c>
      <c r="Q27" s="191"/>
      <c r="R27" s="191" t="str">
        <f>IF(G11="","",G11)</f>
        <v/>
      </c>
      <c r="S27" s="191"/>
      <c r="T27" s="191"/>
      <c r="U27" s="191"/>
      <c r="V27" s="191"/>
      <c r="W27" s="192"/>
      <c r="X27" s="173"/>
      <c r="Y27" s="174"/>
      <c r="Z27" s="174"/>
      <c r="AA27" s="174"/>
      <c r="AB27" s="175"/>
      <c r="AD27" s="193" t="str">
        <f>IF(K11="","",K11)</f>
        <v/>
      </c>
      <c r="AE27" s="191"/>
      <c r="AF27" s="191"/>
      <c r="AG27" s="191"/>
      <c r="AH27" s="191"/>
      <c r="AI27" s="191"/>
      <c r="AJ27" s="191" t="s">
        <v>52</v>
      </c>
      <c r="AK27" s="191"/>
      <c r="AL27" s="191" t="str">
        <f>IF(O11="","",O11)</f>
        <v/>
      </c>
      <c r="AM27" s="191"/>
      <c r="AN27" s="191"/>
      <c r="AO27" s="191"/>
      <c r="AP27" s="191"/>
      <c r="AQ27" s="192"/>
      <c r="AR27" s="173"/>
      <c r="AS27" s="174"/>
      <c r="AT27" s="174"/>
      <c r="AU27" s="174"/>
      <c r="AV27" s="175"/>
    </row>
    <row r="28" spans="1:49" ht="17.25" x14ac:dyDescent="0.15">
      <c r="A28" s="98"/>
      <c r="B28" s="173"/>
      <c r="C28" s="174"/>
      <c r="D28" s="194"/>
      <c r="E28" s="174"/>
      <c r="F28" s="174"/>
      <c r="G28" s="174"/>
      <c r="H28" s="174"/>
      <c r="I28" s="175"/>
      <c r="J28" s="193" t="str">
        <f>IF(B8="","",B8)</f>
        <v/>
      </c>
      <c r="K28" s="191"/>
      <c r="L28" s="191"/>
      <c r="M28" s="191"/>
      <c r="N28" s="191"/>
      <c r="O28" s="191"/>
      <c r="P28" s="191" t="s">
        <v>52</v>
      </c>
      <c r="Q28" s="191"/>
      <c r="R28" s="191" t="str">
        <f>IF(H8="","",H8)</f>
        <v/>
      </c>
      <c r="S28" s="191"/>
      <c r="T28" s="191"/>
      <c r="U28" s="191"/>
      <c r="V28" s="191"/>
      <c r="W28" s="192"/>
      <c r="X28" s="173"/>
      <c r="Y28" s="174"/>
      <c r="Z28" s="174"/>
      <c r="AA28" s="174"/>
      <c r="AB28" s="175"/>
      <c r="AD28" s="193" t="str">
        <f>IF(J8="","",J8)</f>
        <v/>
      </c>
      <c r="AE28" s="191"/>
      <c r="AF28" s="191"/>
      <c r="AG28" s="191"/>
      <c r="AH28" s="191"/>
      <c r="AI28" s="191"/>
      <c r="AJ28" s="191" t="s">
        <v>52</v>
      </c>
      <c r="AK28" s="191"/>
      <c r="AL28" s="191" t="str">
        <f>IF(P8="","",P8)</f>
        <v/>
      </c>
      <c r="AM28" s="191"/>
      <c r="AN28" s="191"/>
      <c r="AO28" s="191"/>
      <c r="AP28" s="191"/>
      <c r="AQ28" s="192"/>
      <c r="AR28" s="173"/>
      <c r="AS28" s="174"/>
      <c r="AT28" s="174"/>
      <c r="AU28" s="174"/>
      <c r="AV28" s="175"/>
    </row>
    <row r="29" spans="1:49" ht="17.25" x14ac:dyDescent="0.15">
      <c r="A29" s="98"/>
      <c r="B29" s="176"/>
      <c r="C29" s="178"/>
      <c r="D29" s="179"/>
      <c r="E29" s="180"/>
      <c r="F29" s="180"/>
      <c r="G29" s="180"/>
      <c r="H29" s="180"/>
      <c r="I29" s="181"/>
      <c r="J29" s="169">
        <f>B9</f>
        <v>0</v>
      </c>
      <c r="K29" s="167"/>
      <c r="L29" s="167"/>
      <c r="M29" s="167"/>
      <c r="N29" s="167"/>
      <c r="O29" s="167"/>
      <c r="P29" s="167" t="s">
        <v>41</v>
      </c>
      <c r="Q29" s="167"/>
      <c r="R29" s="167">
        <f>H9</f>
        <v>0</v>
      </c>
      <c r="S29" s="167"/>
      <c r="T29" s="167"/>
      <c r="U29" s="167"/>
      <c r="V29" s="167"/>
      <c r="W29" s="168"/>
      <c r="X29" s="176"/>
      <c r="Y29" s="177"/>
      <c r="Z29" s="177"/>
      <c r="AA29" s="177"/>
      <c r="AB29" s="178"/>
      <c r="AD29" s="193" t="str">
        <f>IF(J9="","",J9)</f>
        <v/>
      </c>
      <c r="AE29" s="191"/>
      <c r="AF29" s="191"/>
      <c r="AG29" s="191"/>
      <c r="AH29" s="191"/>
      <c r="AI29" s="191"/>
      <c r="AJ29" s="167" t="s">
        <v>41</v>
      </c>
      <c r="AK29" s="167"/>
      <c r="AL29" s="191" t="str">
        <f>IF(P9="","",P9)</f>
        <v/>
      </c>
      <c r="AM29" s="191"/>
      <c r="AN29" s="191"/>
      <c r="AO29" s="191"/>
      <c r="AP29" s="191"/>
      <c r="AQ29" s="192"/>
      <c r="AR29" s="176"/>
      <c r="AS29" s="177"/>
      <c r="AT29" s="177"/>
      <c r="AU29" s="177"/>
      <c r="AV29" s="178"/>
    </row>
    <row r="30" spans="1:49" ht="16.149999999999999" customHeight="1" x14ac:dyDescent="0.15">
      <c r="A30" s="98"/>
      <c r="B30" s="170"/>
      <c r="C30" s="171"/>
      <c r="D30" s="197"/>
      <c r="E30" s="171"/>
      <c r="F30" s="171"/>
      <c r="G30" s="171"/>
      <c r="H30" s="171"/>
      <c r="I30" s="172"/>
      <c r="J30" s="198" t="s">
        <v>57</v>
      </c>
      <c r="K30" s="195"/>
      <c r="L30" s="195"/>
      <c r="M30" s="195"/>
      <c r="N30" s="195"/>
      <c r="O30" s="195"/>
      <c r="P30" s="195" t="s">
        <v>52</v>
      </c>
      <c r="Q30" s="195"/>
      <c r="R30" s="195" t="s">
        <v>58</v>
      </c>
      <c r="S30" s="195"/>
      <c r="T30" s="195"/>
      <c r="U30" s="195"/>
      <c r="V30" s="195"/>
      <c r="W30" s="196"/>
      <c r="X30" s="199" t="s">
        <v>152</v>
      </c>
      <c r="Y30" s="171"/>
      <c r="Z30" s="171"/>
      <c r="AA30" s="171"/>
      <c r="AB30" s="172"/>
      <c r="AD30" s="198" t="s">
        <v>59</v>
      </c>
      <c r="AE30" s="195"/>
      <c r="AF30" s="195"/>
      <c r="AG30" s="195"/>
      <c r="AH30" s="195"/>
      <c r="AI30" s="195"/>
      <c r="AJ30" s="195" t="s">
        <v>52</v>
      </c>
      <c r="AK30" s="195"/>
      <c r="AL30" s="195" t="s">
        <v>60</v>
      </c>
      <c r="AM30" s="195"/>
      <c r="AN30" s="195"/>
      <c r="AO30" s="195"/>
      <c r="AP30" s="195"/>
      <c r="AQ30" s="196"/>
      <c r="AR30" s="199" t="s">
        <v>152</v>
      </c>
      <c r="AS30" s="171"/>
      <c r="AT30" s="171"/>
      <c r="AU30" s="171"/>
      <c r="AV30" s="172"/>
    </row>
    <row r="31" spans="1:49" ht="17.25" x14ac:dyDescent="0.15">
      <c r="A31" s="98"/>
      <c r="B31" s="173" t="s">
        <v>61</v>
      </c>
      <c r="C31" s="174"/>
      <c r="D31" s="194">
        <v>0.56944444444444442</v>
      </c>
      <c r="E31" s="174"/>
      <c r="F31" s="174"/>
      <c r="G31" s="174"/>
      <c r="H31" s="174"/>
      <c r="I31" s="175"/>
      <c r="J31" s="193" t="str">
        <f>IF(S11="","",S11)</f>
        <v/>
      </c>
      <c r="K31" s="191"/>
      <c r="L31" s="191"/>
      <c r="M31" s="191"/>
      <c r="N31" s="191"/>
      <c r="O31" s="191"/>
      <c r="P31" s="191" t="s">
        <v>52</v>
      </c>
      <c r="Q31" s="191"/>
      <c r="R31" s="191" t="str">
        <f>IF(W11="","",W11)</f>
        <v/>
      </c>
      <c r="S31" s="191"/>
      <c r="T31" s="191"/>
      <c r="U31" s="191"/>
      <c r="V31" s="191"/>
      <c r="W31" s="192"/>
      <c r="X31" s="173"/>
      <c r="Y31" s="174"/>
      <c r="Z31" s="174"/>
      <c r="AA31" s="174"/>
      <c r="AB31" s="175"/>
      <c r="AD31" s="193" t="str">
        <f>IF(AA11="","",AA11)</f>
        <v/>
      </c>
      <c r="AE31" s="191"/>
      <c r="AF31" s="191"/>
      <c r="AG31" s="191"/>
      <c r="AH31" s="191"/>
      <c r="AI31" s="191"/>
      <c r="AJ31" s="191" t="s">
        <v>52</v>
      </c>
      <c r="AK31" s="191"/>
      <c r="AL31" s="191" t="str">
        <f>IF(AE11="","",AE11)</f>
        <v/>
      </c>
      <c r="AM31" s="191"/>
      <c r="AN31" s="191"/>
      <c r="AO31" s="191"/>
      <c r="AP31" s="191"/>
      <c r="AQ31" s="192"/>
      <c r="AR31" s="173"/>
      <c r="AS31" s="174"/>
      <c r="AT31" s="174"/>
      <c r="AU31" s="174"/>
      <c r="AV31" s="175"/>
    </row>
    <row r="32" spans="1:49" ht="17.25" x14ac:dyDescent="0.15">
      <c r="A32" s="98"/>
      <c r="B32" s="173"/>
      <c r="C32" s="174"/>
      <c r="D32" s="194"/>
      <c r="E32" s="174"/>
      <c r="F32" s="174"/>
      <c r="G32" s="174"/>
      <c r="H32" s="174"/>
      <c r="I32" s="175"/>
      <c r="J32" s="193" t="str">
        <f>IF(R8="","",R8)</f>
        <v/>
      </c>
      <c r="K32" s="191"/>
      <c r="L32" s="191"/>
      <c r="M32" s="191"/>
      <c r="N32" s="191"/>
      <c r="O32" s="191"/>
      <c r="P32" s="191" t="s">
        <v>17</v>
      </c>
      <c r="Q32" s="191"/>
      <c r="R32" s="191" t="str">
        <f>IF(X8="","",X8)</f>
        <v/>
      </c>
      <c r="S32" s="191"/>
      <c r="T32" s="191"/>
      <c r="U32" s="191"/>
      <c r="V32" s="191"/>
      <c r="W32" s="192"/>
      <c r="X32" s="173"/>
      <c r="Y32" s="174"/>
      <c r="Z32" s="174"/>
      <c r="AA32" s="174"/>
      <c r="AB32" s="175"/>
      <c r="AD32" s="193" t="str">
        <f>IF(Z8="","",Z8)</f>
        <v/>
      </c>
      <c r="AE32" s="191"/>
      <c r="AF32" s="191"/>
      <c r="AG32" s="191"/>
      <c r="AH32" s="191"/>
      <c r="AI32" s="191"/>
      <c r="AJ32" s="191" t="s">
        <v>17</v>
      </c>
      <c r="AK32" s="191"/>
      <c r="AL32" s="191" t="str">
        <f>IF(AF8="","",AF8)</f>
        <v/>
      </c>
      <c r="AM32" s="191"/>
      <c r="AN32" s="191"/>
      <c r="AO32" s="191"/>
      <c r="AP32" s="191"/>
      <c r="AQ32" s="192"/>
      <c r="AR32" s="173"/>
      <c r="AS32" s="174"/>
      <c r="AT32" s="174"/>
      <c r="AU32" s="174"/>
      <c r="AV32" s="175"/>
    </row>
    <row r="33" spans="1:48" ht="17.25" x14ac:dyDescent="0.15">
      <c r="A33" s="98"/>
      <c r="B33" s="176"/>
      <c r="C33" s="178"/>
      <c r="D33" s="179"/>
      <c r="E33" s="180"/>
      <c r="F33" s="180"/>
      <c r="G33" s="180"/>
      <c r="H33" s="180"/>
      <c r="I33" s="181"/>
      <c r="J33" s="169"/>
      <c r="K33" s="167"/>
      <c r="L33" s="167"/>
      <c r="M33" s="167"/>
      <c r="N33" s="167"/>
      <c r="O33" s="167"/>
      <c r="P33" s="167" t="s">
        <v>41</v>
      </c>
      <c r="Q33" s="167"/>
      <c r="R33" s="167"/>
      <c r="S33" s="167"/>
      <c r="T33" s="167"/>
      <c r="U33" s="167"/>
      <c r="V33" s="167"/>
      <c r="W33" s="168"/>
      <c r="X33" s="176"/>
      <c r="Y33" s="177"/>
      <c r="Z33" s="177"/>
      <c r="AA33" s="177"/>
      <c r="AB33" s="178"/>
      <c r="AD33" s="193" t="str">
        <f>IF(Z9="","",Z9)</f>
        <v/>
      </c>
      <c r="AE33" s="191"/>
      <c r="AF33" s="191"/>
      <c r="AG33" s="191"/>
      <c r="AH33" s="191"/>
      <c r="AI33" s="191"/>
      <c r="AJ33" s="167" t="s">
        <v>41</v>
      </c>
      <c r="AK33" s="167"/>
      <c r="AL33" s="191" t="str">
        <f>IF(AF9="","",AF9)</f>
        <v/>
      </c>
      <c r="AM33" s="191"/>
      <c r="AN33" s="191"/>
      <c r="AO33" s="191"/>
      <c r="AP33" s="191"/>
      <c r="AQ33" s="192"/>
      <c r="AR33" s="176"/>
      <c r="AS33" s="177"/>
      <c r="AT33" s="177"/>
      <c r="AU33" s="177"/>
      <c r="AV33" s="178"/>
    </row>
    <row r="34" spans="1:48" ht="17.25" customHeight="1" x14ac:dyDescent="0.15">
      <c r="A34" s="27"/>
      <c r="B34" s="170"/>
      <c r="C34" s="171"/>
      <c r="D34" s="197"/>
      <c r="E34" s="171"/>
      <c r="F34" s="171"/>
      <c r="G34" s="171"/>
      <c r="H34" s="171"/>
      <c r="I34" s="172"/>
      <c r="J34" s="198" t="s">
        <v>62</v>
      </c>
      <c r="K34" s="195"/>
      <c r="L34" s="195"/>
      <c r="M34" s="195"/>
      <c r="N34" s="195"/>
      <c r="O34" s="195"/>
      <c r="P34" s="195" t="s">
        <v>17</v>
      </c>
      <c r="Q34" s="195"/>
      <c r="R34" s="195" t="s">
        <v>63</v>
      </c>
      <c r="S34" s="195"/>
      <c r="T34" s="195"/>
      <c r="U34" s="195"/>
      <c r="V34" s="195"/>
      <c r="W34" s="196"/>
      <c r="X34" s="182" t="s">
        <v>151</v>
      </c>
      <c r="Y34" s="183"/>
      <c r="Z34" s="183"/>
      <c r="AA34" s="183"/>
      <c r="AB34" s="184"/>
      <c r="AD34" s="198" t="s">
        <v>64</v>
      </c>
      <c r="AE34" s="195"/>
      <c r="AF34" s="195"/>
      <c r="AG34" s="195"/>
      <c r="AH34" s="195"/>
      <c r="AI34" s="195"/>
      <c r="AJ34" s="195" t="s">
        <v>17</v>
      </c>
      <c r="AK34" s="195"/>
      <c r="AL34" s="195" t="s">
        <v>65</v>
      </c>
      <c r="AM34" s="195"/>
      <c r="AN34" s="195"/>
      <c r="AO34" s="195"/>
      <c r="AP34" s="195"/>
      <c r="AQ34" s="196"/>
      <c r="AR34" s="182" t="s">
        <v>151</v>
      </c>
      <c r="AS34" s="183"/>
      <c r="AT34" s="183"/>
      <c r="AU34" s="183"/>
      <c r="AV34" s="184"/>
    </row>
    <row r="35" spans="1:48" ht="17.25" x14ac:dyDescent="0.15">
      <c r="A35" s="27"/>
      <c r="B35" s="173" t="s">
        <v>66</v>
      </c>
      <c r="C35" s="174"/>
      <c r="D35" s="194">
        <v>0.59722222222222221</v>
      </c>
      <c r="E35" s="174"/>
      <c r="F35" s="174"/>
      <c r="G35" s="174"/>
      <c r="H35" s="174"/>
      <c r="I35" s="175"/>
      <c r="J35" s="193" t="str">
        <f>IF(AI11="","",AI11)</f>
        <v/>
      </c>
      <c r="K35" s="191"/>
      <c r="L35" s="191"/>
      <c r="M35" s="191"/>
      <c r="N35" s="191"/>
      <c r="O35" s="191"/>
      <c r="P35" s="191" t="s">
        <v>17</v>
      </c>
      <c r="Q35" s="191"/>
      <c r="R35" s="191" t="str">
        <f>IF(AM11="","",AM11)</f>
        <v/>
      </c>
      <c r="S35" s="191"/>
      <c r="T35" s="191"/>
      <c r="U35" s="191"/>
      <c r="V35" s="191"/>
      <c r="W35" s="192"/>
      <c r="X35" s="185"/>
      <c r="Y35" s="186"/>
      <c r="Z35" s="186"/>
      <c r="AA35" s="186"/>
      <c r="AB35" s="187"/>
      <c r="AD35" s="193" t="str">
        <f>IF(AQ11="","",AQ11)</f>
        <v/>
      </c>
      <c r="AE35" s="191"/>
      <c r="AF35" s="191"/>
      <c r="AG35" s="191"/>
      <c r="AH35" s="191"/>
      <c r="AI35" s="191"/>
      <c r="AJ35" s="191" t="s">
        <v>17</v>
      </c>
      <c r="AK35" s="191"/>
      <c r="AL35" s="191" t="str">
        <f>IF(AU11="","",AU11)</f>
        <v/>
      </c>
      <c r="AM35" s="191"/>
      <c r="AN35" s="191"/>
      <c r="AO35" s="191"/>
      <c r="AP35" s="191"/>
      <c r="AQ35" s="192"/>
      <c r="AR35" s="185"/>
      <c r="AS35" s="186"/>
      <c r="AT35" s="186"/>
      <c r="AU35" s="186"/>
      <c r="AV35" s="187"/>
    </row>
    <row r="36" spans="1:48" ht="17.25" x14ac:dyDescent="0.15">
      <c r="A36" s="27"/>
      <c r="B36" s="173"/>
      <c r="C36" s="174"/>
      <c r="D36" s="194"/>
      <c r="E36" s="174"/>
      <c r="F36" s="174"/>
      <c r="G36" s="174"/>
      <c r="H36" s="174"/>
      <c r="I36" s="175"/>
      <c r="J36" s="193" t="str">
        <f>IF(AH8="","",AH8)</f>
        <v/>
      </c>
      <c r="K36" s="191"/>
      <c r="L36" s="191"/>
      <c r="M36" s="191"/>
      <c r="N36" s="191"/>
      <c r="O36" s="191"/>
      <c r="P36" s="191" t="s">
        <v>17</v>
      </c>
      <c r="Q36" s="191"/>
      <c r="R36" s="191" t="str">
        <f>IF(AN8="","",AN8)</f>
        <v/>
      </c>
      <c r="S36" s="191"/>
      <c r="T36" s="191"/>
      <c r="U36" s="191"/>
      <c r="V36" s="191"/>
      <c r="W36" s="192"/>
      <c r="X36" s="185"/>
      <c r="Y36" s="186"/>
      <c r="Z36" s="186"/>
      <c r="AA36" s="186"/>
      <c r="AB36" s="187"/>
      <c r="AD36" s="193" t="str">
        <f>IF(AP8="","",AP8)</f>
        <v/>
      </c>
      <c r="AE36" s="191"/>
      <c r="AF36" s="191"/>
      <c r="AG36" s="191"/>
      <c r="AH36" s="191"/>
      <c r="AI36" s="191"/>
      <c r="AJ36" s="191" t="s">
        <v>17</v>
      </c>
      <c r="AK36" s="191"/>
      <c r="AL36" s="191" t="str">
        <f>IF(AV8="","",AV8)</f>
        <v/>
      </c>
      <c r="AM36" s="191"/>
      <c r="AN36" s="191"/>
      <c r="AO36" s="191"/>
      <c r="AP36" s="191"/>
      <c r="AQ36" s="192"/>
      <c r="AR36" s="185"/>
      <c r="AS36" s="186"/>
      <c r="AT36" s="186"/>
      <c r="AU36" s="186"/>
      <c r="AV36" s="187"/>
    </row>
    <row r="37" spans="1:48" ht="17.25" x14ac:dyDescent="0.15">
      <c r="A37" s="27"/>
      <c r="B37" s="176"/>
      <c r="C37" s="178"/>
      <c r="D37" s="179"/>
      <c r="E37" s="180"/>
      <c r="F37" s="180"/>
      <c r="G37" s="180"/>
      <c r="H37" s="180"/>
      <c r="I37" s="181"/>
      <c r="J37" s="169"/>
      <c r="K37" s="167"/>
      <c r="L37" s="167"/>
      <c r="M37" s="167"/>
      <c r="N37" s="167"/>
      <c r="O37" s="167"/>
      <c r="P37" s="167" t="s">
        <v>41</v>
      </c>
      <c r="Q37" s="167"/>
      <c r="R37" s="167"/>
      <c r="S37" s="167"/>
      <c r="T37" s="167"/>
      <c r="U37" s="167"/>
      <c r="V37" s="167"/>
      <c r="W37" s="168"/>
      <c r="X37" s="188"/>
      <c r="Y37" s="189"/>
      <c r="Z37" s="189"/>
      <c r="AA37" s="189"/>
      <c r="AB37" s="190"/>
      <c r="AD37" s="169"/>
      <c r="AE37" s="167"/>
      <c r="AF37" s="167"/>
      <c r="AG37" s="167"/>
      <c r="AH37" s="167"/>
      <c r="AI37" s="167"/>
      <c r="AJ37" s="167" t="s">
        <v>41</v>
      </c>
      <c r="AK37" s="167"/>
      <c r="AL37" s="167"/>
      <c r="AM37" s="167"/>
      <c r="AN37" s="167"/>
      <c r="AO37" s="167"/>
      <c r="AP37" s="167"/>
      <c r="AQ37" s="168"/>
      <c r="AR37" s="188"/>
      <c r="AS37" s="189"/>
      <c r="AT37" s="189"/>
      <c r="AU37" s="189"/>
      <c r="AV37" s="190"/>
    </row>
    <row r="38" spans="1:48" ht="17.25" customHeight="1" x14ac:dyDescent="0.15">
      <c r="A38" s="27"/>
      <c r="B38" s="170"/>
      <c r="C38" s="171"/>
      <c r="D38" s="197"/>
      <c r="E38" s="171"/>
      <c r="F38" s="171"/>
      <c r="G38" s="171"/>
      <c r="H38" s="171"/>
      <c r="I38" s="172"/>
      <c r="J38" s="198" t="s">
        <v>67</v>
      </c>
      <c r="K38" s="195"/>
      <c r="L38" s="195"/>
      <c r="M38" s="195"/>
      <c r="N38" s="195"/>
      <c r="O38" s="195"/>
      <c r="P38" s="195" t="s">
        <v>17</v>
      </c>
      <c r="Q38" s="195"/>
      <c r="R38" s="195" t="s">
        <v>67</v>
      </c>
      <c r="S38" s="195"/>
      <c r="T38" s="195"/>
      <c r="U38" s="195"/>
      <c r="V38" s="195"/>
      <c r="W38" s="196"/>
      <c r="X38" s="182" t="s">
        <v>153</v>
      </c>
      <c r="Y38" s="183"/>
      <c r="Z38" s="183"/>
      <c r="AA38" s="183"/>
      <c r="AB38" s="184"/>
      <c r="AD38" s="198" t="s">
        <v>68</v>
      </c>
      <c r="AE38" s="195"/>
      <c r="AF38" s="195"/>
      <c r="AG38" s="195"/>
      <c r="AH38" s="195"/>
      <c r="AI38" s="195"/>
      <c r="AJ38" s="195" t="s">
        <v>17</v>
      </c>
      <c r="AK38" s="195"/>
      <c r="AL38" s="195" t="s">
        <v>69</v>
      </c>
      <c r="AM38" s="195"/>
      <c r="AN38" s="195"/>
      <c r="AO38" s="195"/>
      <c r="AP38" s="195"/>
      <c r="AQ38" s="196"/>
      <c r="AR38" s="182" t="s">
        <v>153</v>
      </c>
      <c r="AS38" s="183"/>
      <c r="AT38" s="183"/>
      <c r="AU38" s="183"/>
      <c r="AV38" s="184"/>
    </row>
    <row r="39" spans="1:48" ht="17.25" customHeight="1" x14ac:dyDescent="0.15">
      <c r="A39" s="27"/>
      <c r="B39" s="99"/>
      <c r="C39" s="100"/>
      <c r="D39" s="102"/>
      <c r="E39" s="100"/>
      <c r="F39" s="100"/>
      <c r="G39" s="100"/>
      <c r="H39" s="100"/>
      <c r="I39" s="101"/>
      <c r="J39" s="193" t="s">
        <v>124</v>
      </c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2"/>
      <c r="X39" s="185"/>
      <c r="Y39" s="186"/>
      <c r="Z39" s="186"/>
      <c r="AA39" s="186"/>
      <c r="AB39" s="187"/>
      <c r="AD39" s="193" t="s">
        <v>122</v>
      </c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2"/>
      <c r="AR39" s="185"/>
      <c r="AS39" s="186"/>
      <c r="AT39" s="186"/>
      <c r="AU39" s="186"/>
      <c r="AV39" s="187"/>
    </row>
    <row r="40" spans="1:48" ht="17.25" x14ac:dyDescent="0.15">
      <c r="A40" s="27"/>
      <c r="B40" s="173" t="s">
        <v>70</v>
      </c>
      <c r="C40" s="174"/>
      <c r="D40" s="194">
        <v>0.625</v>
      </c>
      <c r="E40" s="174"/>
      <c r="F40" s="174"/>
      <c r="G40" s="174"/>
      <c r="H40" s="174"/>
      <c r="I40" s="175"/>
      <c r="J40" s="193"/>
      <c r="K40" s="191"/>
      <c r="L40" s="191"/>
      <c r="M40" s="191"/>
      <c r="N40" s="191"/>
      <c r="O40" s="191"/>
      <c r="P40" s="191" t="s">
        <v>17</v>
      </c>
      <c r="Q40" s="191"/>
      <c r="R40" s="191"/>
      <c r="S40" s="191"/>
      <c r="T40" s="191"/>
      <c r="U40" s="191"/>
      <c r="V40" s="191"/>
      <c r="W40" s="192"/>
      <c r="X40" s="185"/>
      <c r="Y40" s="186"/>
      <c r="Z40" s="186"/>
      <c r="AA40" s="186"/>
      <c r="AB40" s="187"/>
      <c r="AD40" s="193"/>
      <c r="AE40" s="191"/>
      <c r="AF40" s="191"/>
      <c r="AG40" s="191"/>
      <c r="AH40" s="191"/>
      <c r="AI40" s="191"/>
      <c r="AJ40" s="191" t="s">
        <v>24</v>
      </c>
      <c r="AK40" s="191"/>
      <c r="AL40" s="191"/>
      <c r="AM40" s="191"/>
      <c r="AN40" s="191"/>
      <c r="AO40" s="191"/>
      <c r="AP40" s="191"/>
      <c r="AQ40" s="192"/>
      <c r="AR40" s="185"/>
      <c r="AS40" s="186"/>
      <c r="AT40" s="186"/>
      <c r="AU40" s="186"/>
      <c r="AV40" s="187"/>
    </row>
    <row r="41" spans="1:48" ht="17.25" x14ac:dyDescent="0.15">
      <c r="A41" s="27"/>
      <c r="B41" s="173"/>
      <c r="C41" s="174"/>
      <c r="D41" s="194"/>
      <c r="E41" s="174"/>
      <c r="F41" s="174"/>
      <c r="G41" s="174"/>
      <c r="H41" s="174"/>
      <c r="I41" s="175"/>
      <c r="J41" s="193"/>
      <c r="K41" s="191"/>
      <c r="L41" s="191"/>
      <c r="M41" s="191"/>
      <c r="N41" s="191"/>
      <c r="O41" s="191"/>
      <c r="P41" s="191" t="s">
        <v>24</v>
      </c>
      <c r="Q41" s="191"/>
      <c r="R41" s="191"/>
      <c r="S41" s="191"/>
      <c r="T41" s="191"/>
      <c r="U41" s="191"/>
      <c r="V41" s="191"/>
      <c r="W41" s="192"/>
      <c r="X41" s="185"/>
      <c r="Y41" s="186"/>
      <c r="Z41" s="186"/>
      <c r="AA41" s="186"/>
      <c r="AB41" s="187"/>
      <c r="AD41" s="193"/>
      <c r="AE41" s="191"/>
      <c r="AF41" s="191"/>
      <c r="AG41" s="191"/>
      <c r="AH41" s="191"/>
      <c r="AI41" s="191"/>
      <c r="AJ41" s="191" t="s">
        <v>24</v>
      </c>
      <c r="AK41" s="191"/>
      <c r="AL41" s="191"/>
      <c r="AM41" s="191"/>
      <c r="AN41" s="191"/>
      <c r="AO41" s="191"/>
      <c r="AP41" s="191"/>
      <c r="AQ41" s="192"/>
      <c r="AR41" s="185"/>
      <c r="AS41" s="186"/>
      <c r="AT41" s="186"/>
      <c r="AU41" s="186"/>
      <c r="AV41" s="187"/>
    </row>
    <row r="42" spans="1:48" ht="17.25" x14ac:dyDescent="0.15">
      <c r="A42" s="27"/>
      <c r="B42" s="176"/>
      <c r="C42" s="178"/>
      <c r="D42" s="179"/>
      <c r="E42" s="180"/>
      <c r="F42" s="180"/>
      <c r="G42" s="180"/>
      <c r="H42" s="180"/>
      <c r="I42" s="181"/>
      <c r="J42" s="169"/>
      <c r="K42" s="167"/>
      <c r="L42" s="167"/>
      <c r="M42" s="167"/>
      <c r="N42" s="167"/>
      <c r="O42" s="167"/>
      <c r="P42" s="167" t="s">
        <v>41</v>
      </c>
      <c r="Q42" s="167"/>
      <c r="R42" s="167"/>
      <c r="S42" s="167"/>
      <c r="T42" s="167"/>
      <c r="U42" s="167"/>
      <c r="V42" s="167"/>
      <c r="W42" s="168"/>
      <c r="X42" s="188"/>
      <c r="Y42" s="189"/>
      <c r="Z42" s="189"/>
      <c r="AA42" s="189"/>
      <c r="AB42" s="190"/>
      <c r="AD42" s="169"/>
      <c r="AE42" s="167"/>
      <c r="AF42" s="167"/>
      <c r="AG42" s="167"/>
      <c r="AH42" s="167"/>
      <c r="AI42" s="167"/>
      <c r="AJ42" s="167" t="s">
        <v>41</v>
      </c>
      <c r="AK42" s="167"/>
      <c r="AL42" s="167"/>
      <c r="AM42" s="167"/>
      <c r="AN42" s="167"/>
      <c r="AO42" s="167"/>
      <c r="AP42" s="167"/>
      <c r="AQ42" s="168"/>
      <c r="AR42" s="188"/>
      <c r="AS42" s="189"/>
      <c r="AT42" s="189"/>
      <c r="AU42" s="189"/>
      <c r="AV42" s="190"/>
    </row>
    <row r="43" spans="1:48" ht="17.25" customHeight="1" x14ac:dyDescent="0.15">
      <c r="A43" s="27"/>
      <c r="B43" s="170"/>
      <c r="C43" s="171"/>
      <c r="D43" s="197"/>
      <c r="E43" s="171"/>
      <c r="F43" s="171"/>
      <c r="G43" s="171"/>
      <c r="H43" s="171"/>
      <c r="I43" s="172"/>
      <c r="J43" s="198" t="s">
        <v>71</v>
      </c>
      <c r="K43" s="195"/>
      <c r="L43" s="195"/>
      <c r="M43" s="195"/>
      <c r="N43" s="195"/>
      <c r="O43" s="195"/>
      <c r="P43" s="195" t="s">
        <v>24</v>
      </c>
      <c r="Q43" s="195"/>
      <c r="R43" s="195" t="s">
        <v>71</v>
      </c>
      <c r="S43" s="195"/>
      <c r="T43" s="195"/>
      <c r="U43" s="195"/>
      <c r="V43" s="195"/>
      <c r="W43" s="196"/>
      <c r="X43" s="182" t="s">
        <v>154</v>
      </c>
      <c r="Y43" s="183"/>
      <c r="Z43" s="183"/>
      <c r="AA43" s="183"/>
      <c r="AB43" s="184"/>
      <c r="AD43" s="198" t="s">
        <v>72</v>
      </c>
      <c r="AE43" s="195"/>
      <c r="AF43" s="195"/>
      <c r="AG43" s="195"/>
      <c r="AH43" s="195"/>
      <c r="AI43" s="195"/>
      <c r="AJ43" s="195" t="s">
        <v>24</v>
      </c>
      <c r="AK43" s="195"/>
      <c r="AL43" s="195" t="s">
        <v>72</v>
      </c>
      <c r="AM43" s="195"/>
      <c r="AN43" s="195"/>
      <c r="AO43" s="195"/>
      <c r="AP43" s="195"/>
      <c r="AQ43" s="196"/>
      <c r="AR43" s="182" t="s">
        <v>154</v>
      </c>
      <c r="AS43" s="183"/>
      <c r="AT43" s="183"/>
      <c r="AU43" s="183"/>
      <c r="AV43" s="184"/>
    </row>
    <row r="44" spans="1:48" ht="17.25" customHeight="1" x14ac:dyDescent="0.15">
      <c r="A44" s="27"/>
      <c r="B44" s="99"/>
      <c r="C44" s="100"/>
      <c r="D44" s="102"/>
      <c r="E44" s="100"/>
      <c r="F44" s="100"/>
      <c r="G44" s="100"/>
      <c r="H44" s="100"/>
      <c r="I44" s="101"/>
      <c r="J44" s="193" t="s">
        <v>125</v>
      </c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2"/>
      <c r="X44" s="185"/>
      <c r="Y44" s="186"/>
      <c r="Z44" s="186"/>
      <c r="AA44" s="186"/>
      <c r="AB44" s="187"/>
      <c r="AD44" s="193" t="s">
        <v>123</v>
      </c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2"/>
      <c r="AR44" s="185"/>
      <c r="AS44" s="186"/>
      <c r="AT44" s="186"/>
      <c r="AU44" s="186"/>
      <c r="AV44" s="187"/>
    </row>
    <row r="45" spans="1:48" ht="17.25" x14ac:dyDescent="0.15">
      <c r="A45" s="27"/>
      <c r="B45" s="173" t="s">
        <v>73</v>
      </c>
      <c r="C45" s="174"/>
      <c r="D45" s="194">
        <v>0.65277777777777779</v>
      </c>
      <c r="E45" s="174"/>
      <c r="F45" s="174"/>
      <c r="G45" s="174"/>
      <c r="H45" s="174"/>
      <c r="I45" s="175"/>
      <c r="J45" s="193"/>
      <c r="K45" s="191"/>
      <c r="L45" s="191"/>
      <c r="M45" s="191"/>
      <c r="N45" s="191"/>
      <c r="O45" s="191"/>
      <c r="P45" s="191" t="s">
        <v>24</v>
      </c>
      <c r="Q45" s="191"/>
      <c r="R45" s="191"/>
      <c r="S45" s="191"/>
      <c r="T45" s="191"/>
      <c r="U45" s="191"/>
      <c r="V45" s="191"/>
      <c r="W45" s="192"/>
      <c r="X45" s="185"/>
      <c r="Y45" s="186"/>
      <c r="Z45" s="186"/>
      <c r="AA45" s="186"/>
      <c r="AB45" s="187"/>
      <c r="AD45" s="193"/>
      <c r="AE45" s="191"/>
      <c r="AF45" s="191"/>
      <c r="AG45" s="191"/>
      <c r="AH45" s="191"/>
      <c r="AI45" s="191"/>
      <c r="AJ45" s="191" t="s">
        <v>74</v>
      </c>
      <c r="AK45" s="191"/>
      <c r="AL45" s="191"/>
      <c r="AM45" s="191"/>
      <c r="AN45" s="191"/>
      <c r="AO45" s="191"/>
      <c r="AP45" s="191"/>
      <c r="AQ45" s="192"/>
      <c r="AR45" s="185"/>
      <c r="AS45" s="186"/>
      <c r="AT45" s="186"/>
      <c r="AU45" s="186"/>
      <c r="AV45" s="187"/>
    </row>
    <row r="46" spans="1:48" ht="17.25" x14ac:dyDescent="0.15">
      <c r="A46" s="27"/>
      <c r="B46" s="173"/>
      <c r="C46" s="174"/>
      <c r="D46" s="194"/>
      <c r="E46" s="174"/>
      <c r="F46" s="174"/>
      <c r="G46" s="174"/>
      <c r="H46" s="174"/>
      <c r="I46" s="175"/>
      <c r="J46" s="193"/>
      <c r="K46" s="191"/>
      <c r="L46" s="191"/>
      <c r="M46" s="191"/>
      <c r="N46" s="191"/>
      <c r="O46" s="191"/>
      <c r="P46" s="191" t="s">
        <v>74</v>
      </c>
      <c r="Q46" s="191"/>
      <c r="R46" s="191"/>
      <c r="S46" s="191"/>
      <c r="T46" s="191"/>
      <c r="U46" s="191"/>
      <c r="V46" s="191"/>
      <c r="W46" s="192"/>
      <c r="X46" s="185"/>
      <c r="Y46" s="186"/>
      <c r="Z46" s="186"/>
      <c r="AA46" s="186"/>
      <c r="AB46" s="187"/>
      <c r="AD46" s="193"/>
      <c r="AE46" s="191"/>
      <c r="AF46" s="191"/>
      <c r="AG46" s="191"/>
      <c r="AH46" s="191"/>
      <c r="AI46" s="191"/>
      <c r="AJ46" s="191" t="s">
        <v>74</v>
      </c>
      <c r="AK46" s="191"/>
      <c r="AL46" s="191"/>
      <c r="AM46" s="191"/>
      <c r="AN46" s="191"/>
      <c r="AO46" s="191"/>
      <c r="AP46" s="191"/>
      <c r="AQ46" s="192"/>
      <c r="AR46" s="185"/>
      <c r="AS46" s="186"/>
      <c r="AT46" s="186"/>
      <c r="AU46" s="186"/>
      <c r="AV46" s="187"/>
    </row>
    <row r="47" spans="1:48" ht="17.25" x14ac:dyDescent="0.15">
      <c r="A47" s="27"/>
      <c r="B47" s="176"/>
      <c r="C47" s="178"/>
      <c r="D47" s="179"/>
      <c r="E47" s="180"/>
      <c r="F47" s="180"/>
      <c r="G47" s="180"/>
      <c r="H47" s="180"/>
      <c r="I47" s="181"/>
      <c r="J47" s="169"/>
      <c r="K47" s="167"/>
      <c r="L47" s="167"/>
      <c r="M47" s="167"/>
      <c r="N47" s="167"/>
      <c r="O47" s="167"/>
      <c r="P47" s="167" t="s">
        <v>41</v>
      </c>
      <c r="Q47" s="167"/>
      <c r="R47" s="167"/>
      <c r="S47" s="167"/>
      <c r="T47" s="167"/>
      <c r="U47" s="167"/>
      <c r="V47" s="167"/>
      <c r="W47" s="168"/>
      <c r="X47" s="188"/>
      <c r="Y47" s="189"/>
      <c r="Z47" s="189"/>
      <c r="AA47" s="189"/>
      <c r="AB47" s="190"/>
      <c r="AD47" s="169"/>
      <c r="AE47" s="167"/>
      <c r="AF47" s="167"/>
      <c r="AG47" s="167"/>
      <c r="AH47" s="167"/>
      <c r="AI47" s="167"/>
      <c r="AJ47" s="167" t="s">
        <v>41</v>
      </c>
      <c r="AK47" s="167"/>
      <c r="AL47" s="167"/>
      <c r="AM47" s="167"/>
      <c r="AN47" s="167"/>
      <c r="AO47" s="167"/>
      <c r="AP47" s="167"/>
      <c r="AQ47" s="168"/>
      <c r="AR47" s="188"/>
      <c r="AS47" s="189"/>
      <c r="AT47" s="189"/>
      <c r="AU47" s="189"/>
      <c r="AV47" s="190"/>
    </row>
    <row r="48" spans="1:48" ht="17.25" x14ac:dyDescent="0.15">
      <c r="A48" s="27"/>
      <c r="B48" s="170"/>
      <c r="C48" s="171"/>
      <c r="D48" s="197"/>
      <c r="E48" s="171"/>
      <c r="F48" s="171"/>
      <c r="G48" s="171"/>
      <c r="H48" s="171"/>
      <c r="I48" s="172"/>
      <c r="J48" s="198" t="s">
        <v>75</v>
      </c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6"/>
      <c r="X48" s="170" t="s">
        <v>155</v>
      </c>
      <c r="Y48" s="171"/>
      <c r="Z48" s="171"/>
      <c r="AA48" s="171"/>
      <c r="AB48" s="172"/>
      <c r="AD48" s="198" t="s">
        <v>48</v>
      </c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6"/>
      <c r="AR48" s="170" t="s">
        <v>156</v>
      </c>
      <c r="AS48" s="171"/>
      <c r="AT48" s="171"/>
      <c r="AU48" s="171"/>
      <c r="AV48" s="172"/>
    </row>
    <row r="49" spans="1:48" ht="17.25" x14ac:dyDescent="0.15">
      <c r="A49" s="27"/>
      <c r="B49" s="173"/>
      <c r="C49" s="174"/>
      <c r="D49" s="194">
        <v>0.68055555555555547</v>
      </c>
      <c r="E49" s="174"/>
      <c r="F49" s="174"/>
      <c r="G49" s="174"/>
      <c r="H49" s="174"/>
      <c r="I49" s="175"/>
      <c r="J49" s="193" t="s">
        <v>77</v>
      </c>
      <c r="K49" s="191"/>
      <c r="L49" s="191"/>
      <c r="M49" s="191"/>
      <c r="N49" s="191"/>
      <c r="O49" s="191"/>
      <c r="P49" s="191" t="s">
        <v>74</v>
      </c>
      <c r="Q49" s="191"/>
      <c r="R49" s="191" t="s">
        <v>77</v>
      </c>
      <c r="S49" s="191"/>
      <c r="T49" s="191"/>
      <c r="U49" s="191"/>
      <c r="V49" s="191"/>
      <c r="W49" s="192"/>
      <c r="X49" s="173"/>
      <c r="Y49" s="174"/>
      <c r="Z49" s="174"/>
      <c r="AA49" s="174"/>
      <c r="AB49" s="175"/>
      <c r="AD49" s="193" t="s">
        <v>78</v>
      </c>
      <c r="AE49" s="191"/>
      <c r="AF49" s="191"/>
      <c r="AG49" s="191"/>
      <c r="AH49" s="191"/>
      <c r="AI49" s="191"/>
      <c r="AJ49" s="191" t="s">
        <v>74</v>
      </c>
      <c r="AK49" s="191"/>
      <c r="AL49" s="191" t="s">
        <v>78</v>
      </c>
      <c r="AM49" s="191"/>
      <c r="AN49" s="191"/>
      <c r="AO49" s="191"/>
      <c r="AP49" s="191"/>
      <c r="AQ49" s="192"/>
      <c r="AR49" s="173"/>
      <c r="AS49" s="174"/>
      <c r="AT49" s="174"/>
      <c r="AU49" s="174"/>
      <c r="AV49" s="175"/>
    </row>
    <row r="50" spans="1:48" ht="17.25" x14ac:dyDescent="0.15">
      <c r="A50" s="27"/>
      <c r="B50" s="173" t="s">
        <v>76</v>
      </c>
      <c r="C50" s="174"/>
      <c r="D50" s="194"/>
      <c r="E50" s="174"/>
      <c r="F50" s="174"/>
      <c r="G50" s="174"/>
      <c r="H50" s="174"/>
      <c r="I50" s="175"/>
      <c r="J50" s="193"/>
      <c r="K50" s="191"/>
      <c r="L50" s="191"/>
      <c r="M50" s="191"/>
      <c r="N50" s="191"/>
      <c r="O50" s="191"/>
      <c r="P50" s="191" t="s">
        <v>74</v>
      </c>
      <c r="Q50" s="191"/>
      <c r="R50" s="191"/>
      <c r="S50" s="191"/>
      <c r="T50" s="191"/>
      <c r="U50" s="191"/>
      <c r="V50" s="191"/>
      <c r="W50" s="192"/>
      <c r="X50" s="173"/>
      <c r="Y50" s="174"/>
      <c r="Z50" s="174"/>
      <c r="AA50" s="174"/>
      <c r="AB50" s="175"/>
      <c r="AD50" s="193"/>
      <c r="AE50" s="191"/>
      <c r="AF50" s="191"/>
      <c r="AG50" s="191"/>
      <c r="AH50" s="191"/>
      <c r="AI50" s="191"/>
      <c r="AJ50" s="191" t="s">
        <v>79</v>
      </c>
      <c r="AK50" s="191"/>
      <c r="AL50" s="191"/>
      <c r="AM50" s="191"/>
      <c r="AN50" s="191"/>
      <c r="AO50" s="191"/>
      <c r="AP50" s="191"/>
      <c r="AQ50" s="192"/>
      <c r="AR50" s="173"/>
      <c r="AS50" s="174"/>
      <c r="AT50" s="174"/>
      <c r="AU50" s="174"/>
      <c r="AV50" s="175"/>
    </row>
    <row r="51" spans="1:48" ht="17.25" x14ac:dyDescent="0.15">
      <c r="A51" s="27"/>
      <c r="B51" s="173"/>
      <c r="C51" s="174"/>
      <c r="D51" s="194"/>
      <c r="E51" s="174"/>
      <c r="F51" s="174"/>
      <c r="G51" s="174"/>
      <c r="H51" s="174"/>
      <c r="I51" s="175"/>
      <c r="J51" s="193" t="str">
        <f>IF(AJ6="","",AJ6)</f>
        <v/>
      </c>
      <c r="K51" s="191"/>
      <c r="L51" s="191"/>
      <c r="M51" s="191"/>
      <c r="N51" s="191"/>
      <c r="O51" s="191"/>
      <c r="P51" s="191" t="s">
        <v>79</v>
      </c>
      <c r="Q51" s="191"/>
      <c r="R51" s="191" t="str">
        <f>IF(AT6="","",AT6)</f>
        <v/>
      </c>
      <c r="S51" s="191"/>
      <c r="T51" s="191"/>
      <c r="U51" s="191"/>
      <c r="V51" s="191"/>
      <c r="W51" s="192"/>
      <c r="X51" s="173"/>
      <c r="Y51" s="174"/>
      <c r="Z51" s="174"/>
      <c r="AA51" s="174"/>
      <c r="AB51" s="175"/>
      <c r="AD51" s="193"/>
      <c r="AE51" s="191"/>
      <c r="AF51" s="191"/>
      <c r="AG51" s="191"/>
      <c r="AH51" s="191"/>
      <c r="AI51" s="191"/>
      <c r="AJ51" s="191" t="s">
        <v>79</v>
      </c>
      <c r="AK51" s="191"/>
      <c r="AL51" s="191"/>
      <c r="AM51" s="191"/>
      <c r="AN51" s="191"/>
      <c r="AO51" s="191"/>
      <c r="AP51" s="191"/>
      <c r="AQ51" s="192"/>
      <c r="AR51" s="173"/>
      <c r="AS51" s="174"/>
      <c r="AT51" s="174"/>
      <c r="AU51" s="174"/>
      <c r="AV51" s="175"/>
    </row>
    <row r="52" spans="1:48" ht="17.25" x14ac:dyDescent="0.15">
      <c r="A52" s="27"/>
      <c r="B52" s="176"/>
      <c r="C52" s="178"/>
      <c r="D52" s="179"/>
      <c r="E52" s="180"/>
      <c r="F52" s="180"/>
      <c r="G52" s="180"/>
      <c r="H52" s="180"/>
      <c r="I52" s="181"/>
      <c r="J52" s="169"/>
      <c r="K52" s="167"/>
      <c r="L52" s="167"/>
      <c r="M52" s="167"/>
      <c r="N52" s="167"/>
      <c r="O52" s="167"/>
      <c r="P52" s="167" t="s">
        <v>41</v>
      </c>
      <c r="Q52" s="167"/>
      <c r="R52" s="167"/>
      <c r="S52" s="167"/>
      <c r="T52" s="167"/>
      <c r="U52" s="167"/>
      <c r="V52" s="167"/>
      <c r="W52" s="168"/>
      <c r="X52" s="176"/>
      <c r="Y52" s="177"/>
      <c r="Z52" s="177"/>
      <c r="AA52" s="177"/>
      <c r="AB52" s="178"/>
      <c r="AD52" s="169"/>
      <c r="AE52" s="167"/>
      <c r="AF52" s="167"/>
      <c r="AG52" s="167"/>
      <c r="AH52" s="167"/>
      <c r="AI52" s="167"/>
      <c r="AJ52" s="167" t="s">
        <v>41</v>
      </c>
      <c r="AK52" s="167"/>
      <c r="AL52" s="167"/>
      <c r="AM52" s="167"/>
      <c r="AN52" s="167"/>
      <c r="AO52" s="167"/>
      <c r="AP52" s="167"/>
      <c r="AQ52" s="168"/>
      <c r="AR52" s="176"/>
      <c r="AS52" s="177"/>
      <c r="AT52" s="177"/>
      <c r="AU52" s="177"/>
      <c r="AV52" s="178"/>
    </row>
    <row r="53" spans="1:48" ht="17.25" x14ac:dyDescent="0.15">
      <c r="A53" s="27"/>
    </row>
    <row r="54" spans="1:48" ht="17.25" x14ac:dyDescent="0.15">
      <c r="A54" s="27"/>
    </row>
    <row r="55" spans="1:48" ht="17.25" x14ac:dyDescent="0.15">
      <c r="A55" s="27"/>
    </row>
    <row r="56" spans="1:48" ht="17.25" x14ac:dyDescent="0.15">
      <c r="A56" s="27"/>
    </row>
    <row r="57" spans="1:48" ht="17.25" x14ac:dyDescent="0.15">
      <c r="A57" s="27"/>
    </row>
  </sheetData>
  <mergeCells count="293">
    <mergeCell ref="J44:W44"/>
    <mergeCell ref="J39:W39"/>
    <mergeCell ref="AD39:AQ39"/>
    <mergeCell ref="AD44:AQ44"/>
    <mergeCell ref="B9:C9"/>
    <mergeCell ref="H9:I9"/>
    <mergeCell ref="E9:F9"/>
    <mergeCell ref="Z9:AA9"/>
    <mergeCell ref="AC9:AD9"/>
    <mergeCell ref="AF9:AG9"/>
    <mergeCell ref="AH9:AI9"/>
    <mergeCell ref="AN9:AO9"/>
    <mergeCell ref="AK9:AL9"/>
    <mergeCell ref="C10:D10"/>
    <mergeCell ref="G10:H10"/>
    <mergeCell ref="K10:L10"/>
    <mergeCell ref="O10:P10"/>
    <mergeCell ref="S10:T10"/>
    <mergeCell ref="W10:X10"/>
    <mergeCell ref="AA11:AB17"/>
    <mergeCell ref="AE11:AF17"/>
    <mergeCell ref="AI11:AJ17"/>
    <mergeCell ref="AM11:AN17"/>
    <mergeCell ref="AQ11:AR17"/>
    <mergeCell ref="A1:AX1"/>
    <mergeCell ref="D6:E6"/>
    <mergeCell ref="H6:K6"/>
    <mergeCell ref="N6:O6"/>
    <mergeCell ref="T6:U6"/>
    <mergeCell ref="X6:AA6"/>
    <mergeCell ref="AD6:AE6"/>
    <mergeCell ref="AJ6:AK6"/>
    <mergeCell ref="AN6:AQ6"/>
    <mergeCell ref="AT6:AU6"/>
    <mergeCell ref="AH3:AU3"/>
    <mergeCell ref="S3:AF3"/>
    <mergeCell ref="C3:Q3"/>
    <mergeCell ref="AN7:AQ7"/>
    <mergeCell ref="B8:C8"/>
    <mergeCell ref="D8:G8"/>
    <mergeCell ref="H8:I8"/>
    <mergeCell ref="J8:K8"/>
    <mergeCell ref="L8:O8"/>
    <mergeCell ref="P8:Q8"/>
    <mergeCell ref="R8:S8"/>
    <mergeCell ref="T8:W8"/>
    <mergeCell ref="X8:Y8"/>
    <mergeCell ref="AP8:AQ8"/>
    <mergeCell ref="AR8:AU8"/>
    <mergeCell ref="AV8:AW8"/>
    <mergeCell ref="Z8:AA8"/>
    <mergeCell ref="AB8:AE8"/>
    <mergeCell ref="AF8:AG8"/>
    <mergeCell ref="AH8:AI8"/>
    <mergeCell ref="AJ8:AM8"/>
    <mergeCell ref="AN8:AO8"/>
    <mergeCell ref="AA10:AB10"/>
    <mergeCell ref="AE10:AF10"/>
    <mergeCell ref="AI10:AJ10"/>
    <mergeCell ref="AM10:AN10"/>
    <mergeCell ref="AQ10:AR10"/>
    <mergeCell ref="AU10:AV10"/>
    <mergeCell ref="AU11:AV17"/>
    <mergeCell ref="C11:D17"/>
    <mergeCell ref="G11:H17"/>
    <mergeCell ref="K11:L17"/>
    <mergeCell ref="O11:P17"/>
    <mergeCell ref="S11:T17"/>
    <mergeCell ref="W11:X17"/>
    <mergeCell ref="AT20:AU20"/>
    <mergeCell ref="B25:C25"/>
    <mergeCell ref="D25:I25"/>
    <mergeCell ref="J25:W25"/>
    <mergeCell ref="X25:AB25"/>
    <mergeCell ref="AD25:AQ25"/>
    <mergeCell ref="AR25:AV25"/>
    <mergeCell ref="AM19:AR19"/>
    <mergeCell ref="D20:E20"/>
    <mergeCell ref="H20:K20"/>
    <mergeCell ref="N20:O20"/>
    <mergeCell ref="T20:U20"/>
    <mergeCell ref="X20:AA20"/>
    <mergeCell ref="AD20:AE20"/>
    <mergeCell ref="AJ20:AK20"/>
    <mergeCell ref="AN20:AQ20"/>
    <mergeCell ref="AD26:AI26"/>
    <mergeCell ref="AJ26:AK26"/>
    <mergeCell ref="AL26:AQ26"/>
    <mergeCell ref="AR26:AV29"/>
    <mergeCell ref="B27:C27"/>
    <mergeCell ref="D27:I27"/>
    <mergeCell ref="J27:O27"/>
    <mergeCell ref="P27:Q27"/>
    <mergeCell ref="R27:W27"/>
    <mergeCell ref="AD27:AI27"/>
    <mergeCell ref="B26:C26"/>
    <mergeCell ref="D26:I26"/>
    <mergeCell ref="J26:O26"/>
    <mergeCell ref="P26:Q26"/>
    <mergeCell ref="R26:W26"/>
    <mergeCell ref="X26:AB29"/>
    <mergeCell ref="B29:C29"/>
    <mergeCell ref="D29:I29"/>
    <mergeCell ref="J29:O29"/>
    <mergeCell ref="P29:Q29"/>
    <mergeCell ref="AJ27:AK27"/>
    <mergeCell ref="AL27:AQ27"/>
    <mergeCell ref="B28:C28"/>
    <mergeCell ref="D28:I28"/>
    <mergeCell ref="AJ30:AK30"/>
    <mergeCell ref="AL30:AQ30"/>
    <mergeCell ref="J28:O28"/>
    <mergeCell ref="P28:Q28"/>
    <mergeCell ref="R28:W28"/>
    <mergeCell ref="AD28:AI28"/>
    <mergeCell ref="AJ28:AK28"/>
    <mergeCell ref="AL28:AQ28"/>
    <mergeCell ref="R29:W29"/>
    <mergeCell ref="AD29:AI29"/>
    <mergeCell ref="AJ29:AK29"/>
    <mergeCell ref="AL29:AQ29"/>
    <mergeCell ref="AR30:AV33"/>
    <mergeCell ref="B31:C31"/>
    <mergeCell ref="D31:I31"/>
    <mergeCell ref="J31:O31"/>
    <mergeCell ref="P31:Q31"/>
    <mergeCell ref="R31:W31"/>
    <mergeCell ref="AD31:AI31"/>
    <mergeCell ref="AJ31:AK31"/>
    <mergeCell ref="AL31:AQ31"/>
    <mergeCell ref="B32:C32"/>
    <mergeCell ref="D32:I32"/>
    <mergeCell ref="J32:O32"/>
    <mergeCell ref="P32:Q32"/>
    <mergeCell ref="R32:W32"/>
    <mergeCell ref="AD32:AI32"/>
    <mergeCell ref="AJ32:AK32"/>
    <mergeCell ref="AL32:AQ32"/>
    <mergeCell ref="B30:C30"/>
    <mergeCell ref="D30:I30"/>
    <mergeCell ref="J30:O30"/>
    <mergeCell ref="P30:Q30"/>
    <mergeCell ref="R30:W30"/>
    <mergeCell ref="X30:AB33"/>
    <mergeCell ref="AD30:AI30"/>
    <mergeCell ref="B34:C34"/>
    <mergeCell ref="D34:I34"/>
    <mergeCell ref="J34:O34"/>
    <mergeCell ref="P34:Q34"/>
    <mergeCell ref="R34:W34"/>
    <mergeCell ref="AD34:AI34"/>
    <mergeCell ref="AJ34:AK34"/>
    <mergeCell ref="B33:C33"/>
    <mergeCell ref="D33:I33"/>
    <mergeCell ref="J33:O33"/>
    <mergeCell ref="P33:Q33"/>
    <mergeCell ref="R33:W33"/>
    <mergeCell ref="AD33:AI33"/>
    <mergeCell ref="D35:I35"/>
    <mergeCell ref="J35:O35"/>
    <mergeCell ref="P35:Q35"/>
    <mergeCell ref="R35:W35"/>
    <mergeCell ref="AD35:AI35"/>
    <mergeCell ref="AJ35:AK35"/>
    <mergeCell ref="AL35:AQ35"/>
    <mergeCell ref="AJ33:AK33"/>
    <mergeCell ref="AL33:AQ33"/>
    <mergeCell ref="J41:O41"/>
    <mergeCell ref="P41:Q41"/>
    <mergeCell ref="R41:W41"/>
    <mergeCell ref="AD41:AI41"/>
    <mergeCell ref="AD42:AI42"/>
    <mergeCell ref="AJ42:AK42"/>
    <mergeCell ref="AJ36:AK36"/>
    <mergeCell ref="AL36:AQ36"/>
    <mergeCell ref="B38:C38"/>
    <mergeCell ref="D38:I38"/>
    <mergeCell ref="J38:O38"/>
    <mergeCell ref="P38:Q38"/>
    <mergeCell ref="R38:W38"/>
    <mergeCell ref="AD38:AI38"/>
    <mergeCell ref="AJ38:AK38"/>
    <mergeCell ref="B36:C36"/>
    <mergeCell ref="D36:I36"/>
    <mergeCell ref="J36:O36"/>
    <mergeCell ref="P36:Q36"/>
    <mergeCell ref="R36:W36"/>
    <mergeCell ref="AD36:AI36"/>
    <mergeCell ref="X34:AB37"/>
    <mergeCell ref="AL34:AQ34"/>
    <mergeCell ref="B35:C35"/>
    <mergeCell ref="B48:C48"/>
    <mergeCell ref="D48:I48"/>
    <mergeCell ref="J48:W48"/>
    <mergeCell ref="AD48:AQ48"/>
    <mergeCell ref="D50:I50"/>
    <mergeCell ref="J50:O50"/>
    <mergeCell ref="P50:Q50"/>
    <mergeCell ref="B46:C46"/>
    <mergeCell ref="D46:I46"/>
    <mergeCell ref="J46:O46"/>
    <mergeCell ref="P46:Q46"/>
    <mergeCell ref="R46:W46"/>
    <mergeCell ref="AD46:AI46"/>
    <mergeCell ref="AL50:AQ50"/>
    <mergeCell ref="AJ49:AK49"/>
    <mergeCell ref="AL49:AQ49"/>
    <mergeCell ref="AD47:AI47"/>
    <mergeCell ref="AJ47:AK47"/>
    <mergeCell ref="AL47:AQ47"/>
    <mergeCell ref="AR34:AV37"/>
    <mergeCell ref="B42:C42"/>
    <mergeCell ref="D42:I42"/>
    <mergeCell ref="J42:O42"/>
    <mergeCell ref="P42:Q42"/>
    <mergeCell ref="R42:W42"/>
    <mergeCell ref="AL42:AQ42"/>
    <mergeCell ref="B37:C37"/>
    <mergeCell ref="D37:I37"/>
    <mergeCell ref="J37:O37"/>
    <mergeCell ref="P37:Q37"/>
    <mergeCell ref="R37:W37"/>
    <mergeCell ref="AD37:AI37"/>
    <mergeCell ref="AJ37:AK37"/>
    <mergeCell ref="AL37:AQ37"/>
    <mergeCell ref="AL38:AQ38"/>
    <mergeCell ref="B40:C40"/>
    <mergeCell ref="D40:I40"/>
    <mergeCell ref="J40:O40"/>
    <mergeCell ref="P40:Q40"/>
    <mergeCell ref="R40:W40"/>
    <mergeCell ref="AD40:AI40"/>
    <mergeCell ref="AR38:AV42"/>
    <mergeCell ref="X38:AB42"/>
    <mergeCell ref="J51:O51"/>
    <mergeCell ref="P51:Q51"/>
    <mergeCell ref="R51:W51"/>
    <mergeCell ref="AD51:AI51"/>
    <mergeCell ref="B49:C49"/>
    <mergeCell ref="D49:I49"/>
    <mergeCell ref="J49:O49"/>
    <mergeCell ref="P49:Q49"/>
    <mergeCell ref="R49:W49"/>
    <mergeCell ref="AD49:AI49"/>
    <mergeCell ref="B50:C50"/>
    <mergeCell ref="AL43:AQ43"/>
    <mergeCell ref="B45:C45"/>
    <mergeCell ref="AJ40:AK40"/>
    <mergeCell ref="AL40:AQ40"/>
    <mergeCell ref="AJ46:AK46"/>
    <mergeCell ref="AL46:AQ46"/>
    <mergeCell ref="D45:I45"/>
    <mergeCell ref="J45:O45"/>
    <mergeCell ref="P45:Q45"/>
    <mergeCell ref="R45:W45"/>
    <mergeCell ref="AD45:AI45"/>
    <mergeCell ref="AJ45:AK45"/>
    <mergeCell ref="AL45:AQ45"/>
    <mergeCell ref="AJ41:AK41"/>
    <mergeCell ref="AL41:AQ41"/>
    <mergeCell ref="B43:C43"/>
    <mergeCell ref="D43:I43"/>
    <mergeCell ref="J43:O43"/>
    <mergeCell ref="P43:Q43"/>
    <mergeCell ref="R43:W43"/>
    <mergeCell ref="AD43:AI43"/>
    <mergeCell ref="AJ43:AK43"/>
    <mergeCell ref="B41:C41"/>
    <mergeCell ref="D41:I41"/>
    <mergeCell ref="R52:W52"/>
    <mergeCell ref="AD52:AI52"/>
    <mergeCell ref="AJ52:AK52"/>
    <mergeCell ref="AL52:AQ52"/>
    <mergeCell ref="X48:AB52"/>
    <mergeCell ref="AR48:AV52"/>
    <mergeCell ref="B47:C47"/>
    <mergeCell ref="D47:I47"/>
    <mergeCell ref="B52:C52"/>
    <mergeCell ref="D52:I52"/>
    <mergeCell ref="J52:O52"/>
    <mergeCell ref="P52:Q52"/>
    <mergeCell ref="J47:O47"/>
    <mergeCell ref="P47:Q47"/>
    <mergeCell ref="R47:W47"/>
    <mergeCell ref="X43:AB47"/>
    <mergeCell ref="AR43:AV47"/>
    <mergeCell ref="AJ51:AK51"/>
    <mergeCell ref="AL51:AQ51"/>
    <mergeCell ref="R50:W50"/>
    <mergeCell ref="AD50:AI50"/>
    <mergeCell ref="AJ50:AK50"/>
    <mergeCell ref="B51:C51"/>
    <mergeCell ref="D51:I51"/>
  </mergeCells>
  <phoneticPr fontId="2"/>
  <pageMargins left="0.70866141732283472" right="0.70866141732283472" top="0.95" bottom="0.55118110236220474" header="0.31496062992125984" footer="0.31496062992125984"/>
  <pageSetup paperSize="9" scale="93" orientation="portrait" r:id="rId1"/>
  <rowBreaks count="1" manualBreakCount="1">
    <brk id="52" max="4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16" sqref="D16"/>
    </sheetView>
  </sheetViews>
  <sheetFormatPr defaultColWidth="8.875" defaultRowHeight="24" customHeight="1" x14ac:dyDescent="0.15"/>
  <cols>
    <col min="1" max="1" width="8.875" style="134"/>
    <col min="2" max="2" width="11.625" style="128" customWidth="1"/>
    <col min="3" max="4" width="8.875" style="128"/>
    <col min="5" max="10" width="8.875" style="130"/>
    <col min="11" max="16384" width="8.875" style="128"/>
  </cols>
  <sheetData>
    <row r="1" spans="1:7" ht="24" customHeight="1" x14ac:dyDescent="0.15">
      <c r="B1" s="129"/>
      <c r="G1" s="131"/>
    </row>
    <row r="2" spans="1:7" ht="24" customHeight="1" x14ac:dyDescent="0.15">
      <c r="A2" s="134">
        <v>1</v>
      </c>
      <c r="B2" s="132" t="s">
        <v>104</v>
      </c>
      <c r="G2" s="131"/>
    </row>
    <row r="3" spans="1:7" ht="24" customHeight="1" x14ac:dyDescent="0.15">
      <c r="A3" s="134">
        <v>2</v>
      </c>
      <c r="B3" s="132" t="s">
        <v>170</v>
      </c>
      <c r="G3" s="131"/>
    </row>
    <row r="4" spans="1:7" ht="24" customHeight="1" x14ac:dyDescent="0.15">
      <c r="A4" s="134">
        <v>3</v>
      </c>
      <c r="B4" s="132" t="s">
        <v>130</v>
      </c>
      <c r="G4" s="131"/>
    </row>
    <row r="5" spans="1:7" ht="24" customHeight="1" x14ac:dyDescent="0.15">
      <c r="A5" s="134">
        <v>4</v>
      </c>
      <c r="B5" s="132" t="s">
        <v>171</v>
      </c>
      <c r="G5" s="131"/>
    </row>
    <row r="6" spans="1:7" ht="24" customHeight="1" x14ac:dyDescent="0.15">
      <c r="A6" s="134">
        <v>5</v>
      </c>
      <c r="B6" s="132" t="s">
        <v>173</v>
      </c>
      <c r="G6" s="133"/>
    </row>
    <row r="7" spans="1:7" ht="24" customHeight="1" x14ac:dyDescent="0.15">
      <c r="A7" s="134">
        <v>6</v>
      </c>
      <c r="B7" s="132" t="s">
        <v>169</v>
      </c>
      <c r="G7" s="133"/>
    </row>
    <row r="8" spans="1:7" ht="24" customHeight="1" x14ac:dyDescent="0.15">
      <c r="A8" s="134">
        <v>7</v>
      </c>
      <c r="B8" s="132" t="s">
        <v>102</v>
      </c>
    </row>
    <row r="9" spans="1:7" ht="24" customHeight="1" x14ac:dyDescent="0.15">
      <c r="A9" s="134">
        <v>8</v>
      </c>
      <c r="B9" s="132" t="s">
        <v>172</v>
      </c>
    </row>
    <row r="10" spans="1:7" ht="24" customHeight="1" x14ac:dyDescent="0.15">
      <c r="A10" s="134">
        <v>9</v>
      </c>
      <c r="B10" s="132" t="s">
        <v>106</v>
      </c>
    </row>
    <row r="11" spans="1:7" ht="24" customHeight="1" x14ac:dyDescent="0.15">
      <c r="A11" s="134">
        <v>10</v>
      </c>
      <c r="B11" s="132" t="s">
        <v>168</v>
      </c>
    </row>
    <row r="12" spans="1:7" ht="24" customHeight="1" x14ac:dyDescent="0.15">
      <c r="A12" s="134">
        <v>11</v>
      </c>
      <c r="B12" s="132" t="s">
        <v>167</v>
      </c>
    </row>
    <row r="13" spans="1:7" ht="24" customHeight="1" x14ac:dyDescent="0.15">
      <c r="A13" s="134">
        <v>12</v>
      </c>
      <c r="B13" s="132" t="s">
        <v>103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要項</vt:lpstr>
      <vt:lpstr>予選リーグ</vt:lpstr>
      <vt:lpstr>各トーナメント</vt:lpstr>
      <vt:lpstr>参加チーム</vt:lpstr>
      <vt:lpstr>各トーナメント!Print_Area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中山武博</dc:creator>
  <cp:lastModifiedBy>tokiw</cp:lastModifiedBy>
  <cp:lastPrinted>2022-09-17T00:52:07Z</cp:lastPrinted>
  <dcterms:created xsi:type="dcterms:W3CDTF">2015-07-05T08:53:14Z</dcterms:created>
  <dcterms:modified xsi:type="dcterms:W3CDTF">2022-09-19T23:40:51Z</dcterms:modified>
</cp:coreProperties>
</file>